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2120" windowHeight="8235" activeTab="0"/>
  </bookViews>
  <sheets>
    <sheet name="Arkusz1" sheetId="1" r:id="rId1"/>
  </sheets>
  <definedNames>
    <definedName name="_xlnm.Print_Area" localSheetId="0">'Arkusz1'!$A$1:$AS$362</definedName>
  </definedNames>
  <calcPr fullCalcOnLoad="1"/>
</workbook>
</file>

<file path=xl/sharedStrings.xml><?xml version="1.0" encoding="utf-8"?>
<sst xmlns="http://schemas.openxmlformats.org/spreadsheetml/2006/main" count="1433" uniqueCount="565">
  <si>
    <t>FORMULARZ ASORTYMENTOWO-CENOWY</t>
  </si>
  <si>
    <t>Lp.</t>
  </si>
  <si>
    <t>nazwa urządzenia</t>
  </si>
  <si>
    <t>nrumer fabryczny</t>
  </si>
  <si>
    <t>rok produkcji</t>
  </si>
  <si>
    <t>producent</t>
  </si>
  <si>
    <t>szt.</t>
  </si>
  <si>
    <t>wartość netto na okres 1 miesiąca
[PLN]</t>
  </si>
  <si>
    <t>VAT
%</t>
  </si>
  <si>
    <t>wartość VAT
[PLN]</t>
  </si>
  <si>
    <t>wartość brutto na okres 1 miesięca
[PLN]</t>
  </si>
  <si>
    <t>wartość netto na okres 12 miesięcy
[PLN]</t>
  </si>
  <si>
    <t>VAT           %</t>
  </si>
  <si>
    <t>wartość VAT w zł
[PLN]</t>
  </si>
  <si>
    <t>wartość brutto na okres 12 miesięcy
[PLN]</t>
  </si>
  <si>
    <t>Inco Veritas</t>
  </si>
  <si>
    <t>brak</t>
  </si>
  <si>
    <t>Detektor tętna płodu UDT</t>
  </si>
  <si>
    <t>27(01</t>
  </si>
  <si>
    <t>Zalimp Techpan</t>
  </si>
  <si>
    <t>19(01</t>
  </si>
  <si>
    <t>Detektor tętna płodu F-10D</t>
  </si>
  <si>
    <t>2007-D 0025</t>
  </si>
  <si>
    <t>Brael Puławy</t>
  </si>
  <si>
    <t>2007-D 0027</t>
  </si>
  <si>
    <t>Detektor tętna płodu UDT-300SD</t>
  </si>
  <si>
    <t>2007-B 2825</t>
  </si>
  <si>
    <t>Kardiotokograf Team ENH Oxford</t>
  </si>
  <si>
    <t>T152064</t>
  </si>
  <si>
    <t>FA00004</t>
  </si>
  <si>
    <t>Analogic</t>
  </si>
  <si>
    <t>Lancetron GT 300</t>
  </si>
  <si>
    <t>Famed 1 Łódź</t>
  </si>
  <si>
    <t>RAZEM:</t>
  </si>
  <si>
    <t>Pompa infuzyjna PILOT A2</t>
  </si>
  <si>
    <t>Inkubator ATOM</t>
  </si>
  <si>
    <t>ATOM Japonia</t>
  </si>
  <si>
    <t>Inkubator ŁC 450</t>
  </si>
  <si>
    <t>USA</t>
  </si>
  <si>
    <t>MAICO</t>
  </si>
  <si>
    <t>77-23014</t>
  </si>
  <si>
    <t>Wiertarka elektryczna AESCULAP</t>
  </si>
  <si>
    <t>AESCULAP</t>
  </si>
  <si>
    <t>Rektoskop</t>
  </si>
  <si>
    <t>10128-002</t>
  </si>
  <si>
    <t>ERBE</t>
  </si>
  <si>
    <t>Piła do ciecia gipsu G-6100-05</t>
  </si>
  <si>
    <t>Koncentrator tlenu 515S</t>
  </si>
  <si>
    <t>H22655KS</t>
  </si>
  <si>
    <t>DEVILBISS USA</t>
  </si>
  <si>
    <t>ASPEL</t>
  </si>
  <si>
    <t>ITiAM Zabrze</t>
  </si>
  <si>
    <t>Margot Medical</t>
  </si>
  <si>
    <t>ZALIMP</t>
  </si>
  <si>
    <t>OGARIT</t>
  </si>
  <si>
    <t>Pompa infuzyjna AP 22</t>
  </si>
  <si>
    <t>ASCOR</t>
  </si>
  <si>
    <t>Ssak S-04</t>
  </si>
  <si>
    <t>Ssak SU 1</t>
  </si>
  <si>
    <t>AGA Labor</t>
  </si>
  <si>
    <t>0104/20972/07</t>
  </si>
  <si>
    <t>Inhalator BD 300 S001 NEB</t>
  </si>
  <si>
    <t>715 01</t>
  </si>
  <si>
    <t>BREMED Italia</t>
  </si>
  <si>
    <t>164/01/R</t>
  </si>
  <si>
    <t>Koncentrator tlenu 5 SENS 02</t>
  </si>
  <si>
    <t>02F608263</t>
  </si>
  <si>
    <t>INVACARE</t>
  </si>
  <si>
    <t>127XNW241</t>
  </si>
  <si>
    <t>Szwecja</t>
  </si>
  <si>
    <t>PZO Warszawa</t>
  </si>
  <si>
    <t>113/90</t>
  </si>
  <si>
    <t>Respirator PPC-20</t>
  </si>
  <si>
    <t>Sinspne Tac</t>
  </si>
  <si>
    <t>Ssak OB.-1000</t>
  </si>
  <si>
    <t>Ssak OB.-2012</t>
  </si>
  <si>
    <t>Wirówka MPW 223</t>
  </si>
  <si>
    <t xml:space="preserve">Mikroskop Biolar B </t>
  </si>
  <si>
    <t>81 49</t>
  </si>
  <si>
    <t xml:space="preserve">Mikroskop Biolar  </t>
  </si>
  <si>
    <t xml:space="preserve">Mikroskop Biolar </t>
  </si>
  <si>
    <t>Mikroskop Biolar</t>
  </si>
  <si>
    <t>Cieplarka CWE 2</t>
  </si>
  <si>
    <t xml:space="preserve">Elektron </t>
  </si>
  <si>
    <t>Komora KC - 65</t>
  </si>
  <si>
    <t>Premed</t>
  </si>
  <si>
    <t>FAMED 1 Łódź</t>
  </si>
  <si>
    <t>Aparat STYMAT S-300</t>
  </si>
  <si>
    <t>231/89</t>
  </si>
  <si>
    <t>Aparat STYMAT S-110</t>
  </si>
  <si>
    <t>Aparat TERAPULS GD - 200</t>
  </si>
  <si>
    <t>8400-82007</t>
  </si>
  <si>
    <t>Medicor Wegry</t>
  </si>
  <si>
    <t>Z.El.i Elek. Świerk</t>
  </si>
  <si>
    <t>Kriopol R-26</t>
  </si>
  <si>
    <t>Kriomedpol</t>
  </si>
  <si>
    <t>Aparat UNICO</t>
  </si>
  <si>
    <t>FO 0585</t>
  </si>
  <si>
    <t>Casmogamma</t>
  </si>
  <si>
    <t>Aparat SONICATOR 730</t>
  </si>
  <si>
    <t>108XU1441</t>
  </si>
  <si>
    <t>Mettler USA</t>
  </si>
  <si>
    <t>Fango RW 62 E</t>
  </si>
  <si>
    <t>Heuser</t>
  </si>
  <si>
    <t>Technomex</t>
  </si>
  <si>
    <t>Fotel do ćwiczeń stawu kolanowego</t>
  </si>
  <si>
    <t>UPR 11</t>
  </si>
  <si>
    <t>Sterylizator GE 6612 ARC-2</t>
  </si>
  <si>
    <t>Getinge</t>
  </si>
  <si>
    <t xml:space="preserve">Sterylizator GE 2612 </t>
  </si>
  <si>
    <t>Sterylizator PRIMA U</t>
  </si>
  <si>
    <t>60-820</t>
  </si>
  <si>
    <t>020/82</t>
  </si>
  <si>
    <t xml:space="preserve">Diatermia ERBOTOM </t>
  </si>
  <si>
    <t>Lampa operacyjna BH-910</t>
  </si>
  <si>
    <t>Sterylizator PROXIMA</t>
  </si>
  <si>
    <t>Italia</t>
  </si>
  <si>
    <t>197/07</t>
  </si>
  <si>
    <t>AJL Kraków</t>
  </si>
  <si>
    <t>Pulsoksymetr NONIN 8500</t>
  </si>
  <si>
    <t>01pr0114</t>
  </si>
  <si>
    <t>Lampa SOLUX LSK</t>
  </si>
  <si>
    <t>1125/81</t>
  </si>
  <si>
    <t>Lampa VT-800</t>
  </si>
  <si>
    <t>FAMED Łódź</t>
  </si>
  <si>
    <t>Pulsoksymetr RADICAL</t>
  </si>
  <si>
    <t>MASIMO</t>
  </si>
  <si>
    <t>2009-D/2009</t>
  </si>
  <si>
    <t xml:space="preserve">Detektor tętna płodu </t>
  </si>
  <si>
    <t>miejsce instalacji</t>
  </si>
  <si>
    <t>poradnia K</t>
  </si>
  <si>
    <t>2. KARDIOTOKOGRAFY</t>
  </si>
  <si>
    <t>Oxford</t>
  </si>
  <si>
    <t>Kardiotokograf  FetaCardLite</t>
  </si>
  <si>
    <t>Pompa infuzyjna AP22</t>
  </si>
  <si>
    <t>1942/2006</t>
  </si>
  <si>
    <t>1944/2006</t>
  </si>
  <si>
    <t>2883/2007</t>
  </si>
  <si>
    <t>OAiIT</t>
  </si>
  <si>
    <t>1943/2006</t>
  </si>
  <si>
    <t>1941/2006</t>
  </si>
  <si>
    <t xml:space="preserve">Beluit medishe </t>
  </si>
  <si>
    <t>ZPO</t>
  </si>
  <si>
    <t>Aparat EKG mrBlue</t>
  </si>
  <si>
    <t>109/05</t>
  </si>
  <si>
    <t>Aparat EKG E30</t>
  </si>
  <si>
    <t>Aparat EKG AsCarg Mr. GREEN2</t>
  </si>
  <si>
    <t>OPD</t>
  </si>
  <si>
    <t>11/2008</t>
  </si>
  <si>
    <t>Aparat EKG AsCarg Mr. GREEN 2</t>
  </si>
  <si>
    <t>12/2008</t>
  </si>
  <si>
    <t>Aparat EKG Mr. Silver</t>
  </si>
  <si>
    <t>255/2009</t>
  </si>
  <si>
    <t>IZRAEL</t>
  </si>
  <si>
    <t>CAMI</t>
  </si>
  <si>
    <t>Ssak ASKIR 30</t>
  </si>
  <si>
    <t>19760-1006/SP/09/2009</t>
  </si>
  <si>
    <t>19740-2l-1058/SP/10/2009</t>
  </si>
  <si>
    <t>23532/7981/SP/06/2010</t>
  </si>
  <si>
    <t>Ssak SP 40</t>
  </si>
  <si>
    <t>2001/73</t>
  </si>
  <si>
    <t>Ssak SO4</t>
  </si>
  <si>
    <t>G17733/10833</t>
  </si>
  <si>
    <t>NONIN</t>
  </si>
  <si>
    <t>Izolette USA</t>
  </si>
  <si>
    <t xml:space="preserve">Lampa do fototerapii </t>
  </si>
  <si>
    <t>Drager Niemcy</t>
  </si>
  <si>
    <t>Urzadzenie do badania słuchu EROSCAN</t>
  </si>
  <si>
    <t>FAMED Żywiec</t>
  </si>
  <si>
    <t>MEDICOR Węgry</t>
  </si>
  <si>
    <t>Diatermia ERBOTOM ICC 200ESC</t>
  </si>
  <si>
    <t>Kardiostymulator MIP-801</t>
  </si>
  <si>
    <t>G 516H</t>
  </si>
  <si>
    <t>Rejestrator Holter Perfekt 2 DR 180+</t>
  </si>
  <si>
    <t>Rejestrator HOL CARD CR-07</t>
  </si>
  <si>
    <t>G-6100</t>
  </si>
  <si>
    <t>Elektrostymulator SUS-STIM-226</t>
  </si>
  <si>
    <t>Piła do ciecia gipsu G-6100</t>
  </si>
  <si>
    <t>NIEMCY</t>
  </si>
  <si>
    <t>Rektoskop BOB-OM</t>
  </si>
  <si>
    <t>BOB Technika</t>
  </si>
  <si>
    <t>400-0287845</t>
  </si>
  <si>
    <t>BTL</t>
  </si>
  <si>
    <t>ACCURO</t>
  </si>
  <si>
    <t xml:space="preserve">Lampa solux LSK </t>
  </si>
  <si>
    <t>Lampa solux LSK</t>
  </si>
  <si>
    <t>00-1</t>
  </si>
  <si>
    <t>CHIRANA</t>
  </si>
  <si>
    <t>Komora laminarna TZP KL21</t>
  </si>
  <si>
    <t>02px0145</t>
  </si>
  <si>
    <t>Sterylizator PS-50</t>
  </si>
  <si>
    <t>Kolposkop</t>
  </si>
  <si>
    <t>Amnioskop 878</t>
  </si>
  <si>
    <t>USSR</t>
  </si>
  <si>
    <t>Próżnociąg</t>
  </si>
  <si>
    <t>Podnosnik SUNLIFT G 130E</t>
  </si>
  <si>
    <t>130E00120658</t>
  </si>
  <si>
    <t>Sunrisse Medical</t>
  </si>
  <si>
    <t>Łóżko do pionizacji E2</t>
  </si>
  <si>
    <t>OKIDRIVE</t>
  </si>
  <si>
    <t>Lampa szczelinowa</t>
  </si>
  <si>
    <t>Tonometr</t>
  </si>
  <si>
    <t>Oftalmoskop BIO 12500</t>
  </si>
  <si>
    <t>Consultronix</t>
  </si>
  <si>
    <t>Mikroskop AC POWER SUPPLY</t>
  </si>
  <si>
    <t>Audiometr RAD 80</t>
  </si>
  <si>
    <t>82-3517</t>
  </si>
  <si>
    <t>ZALMED</t>
  </si>
  <si>
    <t>Dermatoskop DELTA 20</t>
  </si>
  <si>
    <t>FU-0475/06</t>
  </si>
  <si>
    <t>HEINE</t>
  </si>
  <si>
    <t>Kolposkop 21</t>
  </si>
  <si>
    <t>Ssak ASKIR 20</t>
  </si>
  <si>
    <t>10846-92/sp/01/2001</t>
  </si>
  <si>
    <t>Negatoskop NPG 31 Mz</t>
  </si>
  <si>
    <t>ULTRA VIOL</t>
  </si>
  <si>
    <t>Ssak OB1000</t>
  </si>
  <si>
    <t>Ciśnieniomierz</t>
  </si>
  <si>
    <t>apteka szpitala</t>
  </si>
  <si>
    <t xml:space="preserve">laboratorium </t>
  </si>
  <si>
    <t>izba przyjęc</t>
  </si>
  <si>
    <t>Aparat do elektroterapii BTL-4625</t>
  </si>
  <si>
    <t>oddz. gin.-poł.</t>
  </si>
  <si>
    <t>por.laryngol.</t>
  </si>
  <si>
    <t>por. dermat.</t>
  </si>
  <si>
    <t>RTG</t>
  </si>
  <si>
    <t>Pompa do żyw. doj. FLOCARE 800</t>
  </si>
  <si>
    <t>oddz. rehabil.</t>
  </si>
  <si>
    <t>oddz. wew.</t>
  </si>
  <si>
    <t>oddz.reumat.</t>
  </si>
  <si>
    <t>oddz.dziec.</t>
  </si>
  <si>
    <t>oddz.wewn.</t>
  </si>
  <si>
    <t>oddz.nowor.</t>
  </si>
  <si>
    <t>oddz. chirur.</t>
  </si>
  <si>
    <t>por.ortoped.</t>
  </si>
  <si>
    <t>Zestaw do prob wysił. HOLTER</t>
  </si>
  <si>
    <t>oddz.rehabili.</t>
  </si>
  <si>
    <t>Mech. Prec. W-wa</t>
  </si>
  <si>
    <t>ZALIMP Wa-wa</t>
  </si>
  <si>
    <t>oddz. rehabilit.</t>
  </si>
  <si>
    <t>por. okul.</t>
  </si>
  <si>
    <t>por.laryn.</t>
  </si>
  <si>
    <t>Medexport USSR</t>
  </si>
  <si>
    <t>Carl Zeiss Jena</t>
  </si>
  <si>
    <t>prac.rehabilit.</t>
  </si>
  <si>
    <t>FARUM Wa-wa</t>
  </si>
  <si>
    <t>PZO Wa-wa</t>
  </si>
  <si>
    <t>Polon Poznań</t>
  </si>
  <si>
    <t>Borezzo Włochy</t>
  </si>
  <si>
    <t>Boscarol Włochy</t>
  </si>
  <si>
    <t>sterylizacja</t>
  </si>
  <si>
    <t>por.specjal.</t>
  </si>
  <si>
    <t>Kojak, Mokrolife, Aneroid</t>
  </si>
  <si>
    <t>3. APARATY EKG</t>
  </si>
  <si>
    <t>Pompa do żyw. doj.FLOCARE 800</t>
  </si>
  <si>
    <t>Pulsoksymetr 520A z czuj.Y OxyShap</t>
  </si>
  <si>
    <t>Kardiotokograf FM-7</t>
  </si>
  <si>
    <t>Promiennik podczerwieni IR-10MB</t>
  </si>
  <si>
    <t>16-091</t>
  </si>
  <si>
    <t>UNIMED Bydgoszcz</t>
  </si>
  <si>
    <t xml:space="preserve">Aparat EKG Ascard A4 </t>
  </si>
  <si>
    <t>ssak ASKIR 30</t>
  </si>
  <si>
    <t>oddz. Chir.</t>
  </si>
  <si>
    <t>Aparat EKG Mr.Grey</t>
  </si>
  <si>
    <t>306/10</t>
  </si>
  <si>
    <t>Ssak Aski C-30</t>
  </si>
  <si>
    <t>Inhalator DIAGNOSTIC P1</t>
  </si>
  <si>
    <t>89677/2010</t>
  </si>
  <si>
    <t>DIAGNOSIS</t>
  </si>
  <si>
    <t>Wanna z hydromasaż.AP 32100-EU i podnośnikiem Bolero</t>
  </si>
  <si>
    <t>Ssak Askir C-30</t>
  </si>
  <si>
    <t>2547-1475</t>
  </si>
  <si>
    <t>Autorefraktokeratometr HR-7000A</t>
  </si>
  <si>
    <t>por.okul.</t>
  </si>
  <si>
    <t>7HA10KAT 18</t>
  </si>
  <si>
    <t>HUVITZ Korea</t>
  </si>
  <si>
    <t>Pulsoksymetr z kapnometrem 9847</t>
  </si>
  <si>
    <t>Respirator ResuPc 20DM</t>
  </si>
  <si>
    <t>PNEUPAC</t>
  </si>
  <si>
    <t>Przepływomierz Mediflow - DISC 15</t>
  </si>
  <si>
    <t>071061188A</t>
  </si>
  <si>
    <t>GCE</t>
  </si>
  <si>
    <t>071061170A</t>
  </si>
  <si>
    <t>Reduktor Medicontrol 402</t>
  </si>
  <si>
    <t>090132379A</t>
  </si>
  <si>
    <t>0710062480A</t>
  </si>
  <si>
    <t>Reduktor Mediselect 25 DIN</t>
  </si>
  <si>
    <t>071163374A</t>
  </si>
  <si>
    <t>Krzesełko S-242E</t>
  </si>
  <si>
    <t>AS-018917</t>
  </si>
  <si>
    <t>FERNO-ITL</t>
  </si>
  <si>
    <t>071062476A</t>
  </si>
  <si>
    <t>Transporter wielopoziomowy EFX</t>
  </si>
  <si>
    <t>07-062510</t>
  </si>
  <si>
    <t>Nosze EFX-1</t>
  </si>
  <si>
    <t>07-059818</t>
  </si>
  <si>
    <t>Czytnik BBL CRYSTAL</t>
  </si>
  <si>
    <t>BBL USA</t>
  </si>
  <si>
    <t>Wirowka MPW-350e</t>
  </si>
  <si>
    <t>10350e094910</t>
  </si>
  <si>
    <t>MPW</t>
  </si>
  <si>
    <t>Stół operacyjny Ł-1011</t>
  </si>
  <si>
    <t>10/024</t>
  </si>
  <si>
    <t>ALVO Grupa Gastrometal</t>
  </si>
  <si>
    <t>Diatermia ES 350</t>
  </si>
  <si>
    <t>EMED</t>
  </si>
  <si>
    <t>Aparat EKG AsCard mr SILVER</t>
  </si>
  <si>
    <t>0140/E</t>
  </si>
  <si>
    <t>Aparat EKG AsCard B56</t>
  </si>
  <si>
    <t>Aparat  EKG Mr GREY</t>
  </si>
  <si>
    <t>520/11</t>
  </si>
  <si>
    <t>APEL</t>
  </si>
  <si>
    <t>2206151/11</t>
  </si>
  <si>
    <t>215/L</t>
  </si>
  <si>
    <t>216/L</t>
  </si>
  <si>
    <t>Ssak BASIC 30</t>
  </si>
  <si>
    <t>MEDELA</t>
  </si>
  <si>
    <t>A107699011505</t>
  </si>
  <si>
    <t>Inhalator TM DOC-NEB</t>
  </si>
  <si>
    <t>10A1450110</t>
  </si>
  <si>
    <t>TECH-MED.</t>
  </si>
  <si>
    <t>3 3 524</t>
  </si>
  <si>
    <t>Stół operacyjny ALVO 4 Etiuda</t>
  </si>
  <si>
    <t>blok operac.</t>
  </si>
  <si>
    <t>por. chirurg.</t>
  </si>
  <si>
    <t>MEDLAMP</t>
  </si>
  <si>
    <t>Ergometr KE-12</t>
  </si>
  <si>
    <t>Aparat MAGNETRONIC MF-10</t>
  </si>
  <si>
    <t>00-2000</t>
  </si>
  <si>
    <t>LINET CZECHY</t>
  </si>
  <si>
    <t>Łóżko ELEGANZA 3XC</t>
  </si>
  <si>
    <t>Łóżko LATERA THEMA</t>
  </si>
  <si>
    <t>BRAK</t>
  </si>
  <si>
    <t>DAQF-0000800</t>
  </si>
  <si>
    <t>METALOWIEC</t>
  </si>
  <si>
    <t>KRIOPOL K11</t>
  </si>
  <si>
    <t>097/12/2010</t>
  </si>
  <si>
    <t>kriomedpol</t>
  </si>
  <si>
    <t>Nosze podbierajace Scoop 65 EXL</t>
  </si>
  <si>
    <t>Łóżko rehabilitacyjne B/3S</t>
  </si>
  <si>
    <t>Fresenius</t>
  </si>
  <si>
    <t>oddz.gin.-poł.</t>
  </si>
  <si>
    <t>oddz.chir.</t>
  </si>
  <si>
    <t>oddz.chirur.</t>
  </si>
  <si>
    <t>oddz.rehabilit.</t>
  </si>
  <si>
    <t>oddz.op.psych.</t>
  </si>
  <si>
    <t>por.dermat.</t>
  </si>
  <si>
    <t>por.ginek.</t>
  </si>
  <si>
    <t>1 0 2 7/2000</t>
  </si>
  <si>
    <t>Inhalator THOMEX MBU</t>
  </si>
  <si>
    <t>MEDBRYT</t>
  </si>
  <si>
    <t>00 210</t>
  </si>
  <si>
    <t>Novametrix</t>
  </si>
  <si>
    <t>Pulsoksymetr NONIN 9843</t>
  </si>
  <si>
    <t>Pulsoksymetr z kapnometrem 9843</t>
  </si>
  <si>
    <t>Ssak NEW HOSPIVAC AC 350</t>
  </si>
  <si>
    <t>Blok operac.</t>
  </si>
  <si>
    <t>5016-169/sp/12/2012</t>
  </si>
  <si>
    <t>oddz. wewn.</t>
  </si>
  <si>
    <t>Piła do cięcia gipsu 500W Standard</t>
  </si>
  <si>
    <t>por. ortoped.</t>
  </si>
  <si>
    <t>Buler Instrumente</t>
  </si>
  <si>
    <t>Wirówka konczyn górnych 1114E</t>
  </si>
  <si>
    <t>prac. rehabilit.</t>
  </si>
  <si>
    <t>H/1105/0113</t>
  </si>
  <si>
    <t>Kardiomonitor CM 4211</t>
  </si>
  <si>
    <t>TEMED</t>
  </si>
  <si>
    <t>453563  469851</t>
  </si>
  <si>
    <t>PHILIPS</t>
  </si>
  <si>
    <t>Kardiomonitor FX2000P</t>
  </si>
  <si>
    <t>o. dziecięcy</t>
  </si>
  <si>
    <t>EMTEL</t>
  </si>
  <si>
    <t>Nosze  REF MODEL</t>
  </si>
  <si>
    <t>0023-041040166</t>
  </si>
  <si>
    <t>STRYKER</t>
  </si>
  <si>
    <t>Nosze podbierakowe 65-4L</t>
  </si>
  <si>
    <t>L-455852</t>
  </si>
  <si>
    <t>FERNO</t>
  </si>
  <si>
    <t>041294748A F</t>
  </si>
  <si>
    <t>Transporter wielopoziomowy 6376</t>
  </si>
  <si>
    <t>Krzesło kardiologiczne S-240</t>
  </si>
  <si>
    <t>AS-006790</t>
  </si>
  <si>
    <t>SAVER SLOVAKIA</t>
  </si>
  <si>
    <t>1. DETEKTORY  TĘTNA PŁODU</t>
  </si>
  <si>
    <t>Lampa oper. statywowa SLE-300M</t>
  </si>
  <si>
    <t>Wiertarka elektryczna z osprzętem</t>
  </si>
  <si>
    <t>Urządzenie do rozmrażania osocza
 LW 502/M-4/200/W</t>
  </si>
  <si>
    <t>Aparat EKG Mr Grey v. 202</t>
  </si>
  <si>
    <t>oddz dziecięcy</t>
  </si>
  <si>
    <t>2133/E</t>
  </si>
  <si>
    <t>Izba przyjęć</t>
  </si>
  <si>
    <t>4. POMPY</t>
  </si>
  <si>
    <t>Stół operacyjny WS-1M - SALA CIĘĆ</t>
  </si>
  <si>
    <t>Rejestrator ciśnieniowy CR-07 HolCARD</t>
  </si>
  <si>
    <t>Mikroskop ECLIPSE E 200</t>
  </si>
  <si>
    <t>NIKON</t>
  </si>
  <si>
    <t>Laser biostymulacyjny TERAPUS 2</t>
  </si>
  <si>
    <t>131117, 80390</t>
  </si>
  <si>
    <t>ABI KOJAK, MEDEL</t>
  </si>
  <si>
    <t>600828,891202706,120333, 811150</t>
  </si>
  <si>
    <t>98071127,31515,99100454,1071280</t>
  </si>
  <si>
    <t xml:space="preserve"> Tonometr z pachymetrem NIDEK NT-530P</t>
  </si>
  <si>
    <t>por.okulistyczna</t>
  </si>
  <si>
    <t>NIDEK</t>
  </si>
  <si>
    <t xml:space="preserve">5. SSAKI </t>
  </si>
  <si>
    <t>6. INHALATORY</t>
  </si>
  <si>
    <t>7. PULSOKSYMETRY</t>
  </si>
  <si>
    <t>8. APARATURA DLA NOWORODKÓW</t>
  </si>
  <si>
    <t>9. STOŁY OPERACYJNE</t>
  </si>
  <si>
    <t>10. LAMPY OPERACYJNE</t>
  </si>
  <si>
    <t>11. DIATERMIA</t>
  </si>
  <si>
    <t>12. KARDIOSTYMULATOR, ELEKROSTYMULATOR</t>
  </si>
  <si>
    <t xml:space="preserve">13. ZESTAW DO PROB WYSIŁKOWYCH, REJESTRATORY </t>
  </si>
  <si>
    <t>14. WIERTARKI ELEKTRYCZNE, PIŁYDO CIECIA GIPSU</t>
  </si>
  <si>
    <t>15. REKTOSKOP</t>
  </si>
  <si>
    <t>16. KONCENTRATOR TLENU</t>
  </si>
  <si>
    <t>17. APARATURA LABORATORYJNA</t>
  </si>
  <si>
    <t>18. APARATURA REHABILITACYJNA</t>
  </si>
  <si>
    <t>19. STERYLIZATORY</t>
  </si>
  <si>
    <t>20. CIŚNIENIOMIERZE</t>
  </si>
  <si>
    <t>21. APARATURA RÓŻNA</t>
  </si>
  <si>
    <t>22. APARATURA OKULISTYCZNA</t>
  </si>
  <si>
    <t>23. WYPOSAŻENIE ODDZIAŁU POMOCY DORAŹNEJ</t>
  </si>
  <si>
    <t>24. ŁÓŻKA ELEKTRYCZNE</t>
  </si>
  <si>
    <t>25. APARATURA ELEKTRONICZNA- RÓŻNA</t>
  </si>
  <si>
    <t>Uwagi: Dotyczy pakietu nr 20. Ciśnienimierze  - Numery fabryczne są podane zgodnie ze stanem na dzień sporządzenia wniosku. 
W momencie podjęcia kontroli czy tez naprawy mogą się różnić.Ilość na stanie  pozostaje bez zmian.</t>
  </si>
  <si>
    <t>Wanna do masażu konczyn 1117E</t>
  </si>
  <si>
    <t>Lampa solux LS-K/M</t>
  </si>
  <si>
    <t>oddz. Chirurgii ogolnej</t>
  </si>
  <si>
    <t>003/14</t>
  </si>
  <si>
    <t>Inhalator BORA typ 0106EMF700</t>
  </si>
  <si>
    <t>08AE710105</t>
  </si>
  <si>
    <t>FLAEMN Italia</t>
  </si>
  <si>
    <t>Inhalator GHIBI typ 504EMF400</t>
  </si>
  <si>
    <t>10A3740970</t>
  </si>
  <si>
    <t>ssak ASKIR C30</t>
  </si>
  <si>
    <t>5089-1528/sp/09/2014</t>
  </si>
  <si>
    <t>Kardiotokograf SONICAID BDxs</t>
  </si>
  <si>
    <t>oddz. gin-pol</t>
  </si>
  <si>
    <t>714DX0204421-14</t>
  </si>
  <si>
    <t>HUNTLEIGH HEALTHCA</t>
  </si>
  <si>
    <t>stoł operacyjny TRIMAX 650</t>
  </si>
  <si>
    <t>Ben Medical Technology Corporation</t>
  </si>
  <si>
    <t>Diatermia ELTRON 80-10-16080</t>
  </si>
  <si>
    <t>BECHTOLD&amp;CO</t>
  </si>
  <si>
    <t>Inhalator Family Soft Touch</t>
  </si>
  <si>
    <t>Noworodki</t>
  </si>
  <si>
    <t>Philips</t>
  </si>
  <si>
    <t>inhalatot FAMILY SOFT TOUCH</t>
  </si>
  <si>
    <t>Inhalator</t>
  </si>
  <si>
    <t>MEDEL</t>
  </si>
  <si>
    <t>2A236-M9-0002</t>
  </si>
  <si>
    <t>Wirowka MPW-54</t>
  </si>
  <si>
    <t>cieplarka CLN 15STD</t>
  </si>
  <si>
    <t>MPW MED. INSTRUMENTS W-wa</t>
  </si>
  <si>
    <t>CN15SF 150368</t>
  </si>
  <si>
    <t>POL-EKO APARATURA</t>
  </si>
  <si>
    <t>Rejestrator Holter Perfect 2 DR 200HE</t>
  </si>
  <si>
    <t>Ssak elektryczny New Askir 20</t>
  </si>
  <si>
    <t>oddz. Psych.</t>
  </si>
  <si>
    <t>11837-431/sp/031/2012</t>
  </si>
  <si>
    <t>Ssak próżniowy</t>
  </si>
  <si>
    <t>Por. otolaryng.</t>
  </si>
  <si>
    <t>Chirana</t>
  </si>
  <si>
    <t>nieznany</t>
  </si>
  <si>
    <t>Stół rehabilitacyjny  OPAL</t>
  </si>
  <si>
    <t>Stół rehabilitacyjny OPAL</t>
  </si>
  <si>
    <t>K/1610/0452</t>
  </si>
  <si>
    <t>157320,12, 586280, 160515</t>
  </si>
  <si>
    <t>2 x CE - 123,101365, 483</t>
  </si>
  <si>
    <t>CE123,100081,10040866,100529212,100529222,2080076, S8944, 20307071, 581886</t>
  </si>
  <si>
    <t>11824124, 2822598</t>
  </si>
  <si>
    <t>100394,111952,100364, 13035580, 13035558, 1060148</t>
  </si>
  <si>
    <t>130823, 160008, 161851, AA2010069, AA2010049</t>
  </si>
  <si>
    <t>laryngolog-3120102, chirurg. - 2762709, dermat. - 582129, urazowo-ort. - 100060, endokrynolog. - 33786, dermatolog - 582129, neurologiczna - 281097, reumatologiczna - 1689, por. K - 113446, uzależnień - 931194, zdrowia psych. - 990103253 chorób płuc-3782731, por medycyny pracy - 2762700, 40377, kardiolog - 4013741</t>
  </si>
  <si>
    <t>HEM-7116-E8, 121901,910926, 90677, 97100264, CH-453-AC, 2030078, 150457, 130211, 8060490</t>
  </si>
  <si>
    <t xml:space="preserve"> 90152, 1376441, 16A061002148, 150457</t>
  </si>
  <si>
    <t>CE 0123, CE 0483</t>
  </si>
  <si>
    <t>Inkubator IKS -21</t>
  </si>
  <si>
    <t>oddz.dziecięc</t>
  </si>
  <si>
    <t>MEDICOR</t>
  </si>
  <si>
    <t>Kardiomonitor C3</t>
  </si>
  <si>
    <t>o.chirurgiczny</t>
  </si>
  <si>
    <t>Pompa strzykawkowa S2</t>
  </si>
  <si>
    <t xml:space="preserve">109520/10, </t>
  </si>
  <si>
    <t>109518/10</t>
  </si>
  <si>
    <t>109522/10</t>
  </si>
  <si>
    <t>109519/10</t>
  </si>
  <si>
    <t>109521/10</t>
  </si>
  <si>
    <t>109524/10</t>
  </si>
  <si>
    <t>MEDIMA</t>
  </si>
  <si>
    <t>26. POMPY FIRMY MEDIMA</t>
  </si>
  <si>
    <t>0109525/10</t>
  </si>
  <si>
    <t>0109517/10</t>
  </si>
  <si>
    <t>109516/10</t>
  </si>
  <si>
    <t>Pompa infuzyjna S2</t>
  </si>
  <si>
    <t>0103719/08</t>
  </si>
  <si>
    <t>0103720/08</t>
  </si>
  <si>
    <t>POMPA OBJETOŚCIOWA P1</t>
  </si>
  <si>
    <t>0200179/10, 0200183/10, 0200182/10, 0200181/10, 0200180/10</t>
  </si>
  <si>
    <t>POMPA INFUZYJNA S2</t>
  </si>
  <si>
    <t>0108157/10, 0108155/10, 0108154/10, 0108153/10, 0108151/10, 0108151/10, 0108148/10, 0108147/10</t>
  </si>
  <si>
    <t>STACJA DOKUJĄCA DS6</t>
  </si>
  <si>
    <t>0300829/10, 0300828/10, 0300827/10, 0300826/10</t>
  </si>
  <si>
    <t xml:space="preserve">109523/10, 109514/10, 109515/10 </t>
  </si>
  <si>
    <t>POMPA  STRZYKAWKOWA S</t>
  </si>
  <si>
    <t>0102993/07, 0102773/07, 0102854/07, 0102769/07</t>
  </si>
  <si>
    <t>Aparat MULTITRONIC MT-04</t>
  </si>
  <si>
    <t>16012/16</t>
  </si>
  <si>
    <t>EIE Otwock</t>
  </si>
  <si>
    <t>Lampa SOLUX LS-1</t>
  </si>
  <si>
    <t>SN:2406</t>
  </si>
  <si>
    <t>P.E.M</t>
  </si>
  <si>
    <t>Stół do masarzu Galaxy Saturn P5.FD</t>
  </si>
  <si>
    <t>3618-2016</t>
  </si>
  <si>
    <t>Meden-Inmed</t>
  </si>
  <si>
    <t>27. DEFIBRYLATORY</t>
  </si>
  <si>
    <t>Defibrylator LIFEPAK 20</t>
  </si>
  <si>
    <t>MEDTRONIC</t>
  </si>
  <si>
    <t>Defibrylator LIFEPHAK</t>
  </si>
  <si>
    <t>MEDTRONIC USA</t>
  </si>
  <si>
    <t>DEFIBRYLATOR LIFEPAC 20</t>
  </si>
  <si>
    <t>PHYSIO CONTROL</t>
  </si>
  <si>
    <t>DEFIBRYLATOR LIFEPAK 12</t>
  </si>
  <si>
    <t>MEDTRONIK</t>
  </si>
  <si>
    <t>Aparat do znieczulania AVANTIS</t>
  </si>
  <si>
    <t>Dameca</t>
  </si>
  <si>
    <t>Aprat do znieczuleń NEPTUN</t>
  </si>
  <si>
    <t>09/15700</t>
  </si>
  <si>
    <t>MEDEC BENELUX</t>
  </si>
  <si>
    <t>Aparat do znieczuleń ASPIRE 7100</t>
  </si>
  <si>
    <t>AMXS 01389</t>
  </si>
  <si>
    <t>GE</t>
  </si>
  <si>
    <t>Respirator BENETT 7200a</t>
  </si>
  <si>
    <t>BENETT</t>
  </si>
  <si>
    <t>Respirator 740</t>
  </si>
  <si>
    <t>Respirator NPB 840</t>
  </si>
  <si>
    <t>PURITAN BENETT</t>
  </si>
  <si>
    <t>SYSTEM DO NEBULIZACJI 
AP-107160</t>
  </si>
  <si>
    <t>AP-108236</t>
  </si>
  <si>
    <t>kardiomonitor DASH 2500</t>
  </si>
  <si>
    <t>SGG10294254WA</t>
  </si>
  <si>
    <t>GE MEDICAL</t>
  </si>
  <si>
    <t>KARDIOMONITOR DASH 2500</t>
  </si>
  <si>
    <t>SGG 09118247WA</t>
  </si>
  <si>
    <t>kardiomonitor B20</t>
  </si>
  <si>
    <t>SGF 13521002WA</t>
  </si>
  <si>
    <t>GE HEALTHCARE</t>
  </si>
  <si>
    <t>Kardiomonitor FM S/5</t>
  </si>
  <si>
    <t>DATEX OHMEDA</t>
  </si>
  <si>
    <t>Monitor kardiologiczny BEO</t>
  </si>
  <si>
    <t>DATEX</t>
  </si>
  <si>
    <t xml:space="preserve">Monitor kardiologiczny S/5 CCCM </t>
  </si>
  <si>
    <t>KARDIOMONITOR DASCH 2500</t>
  </si>
  <si>
    <t>SGG09027684WA</t>
  </si>
  <si>
    <t>Kardiomonitor B30</t>
  </si>
  <si>
    <t>SF10331344WA</t>
  </si>
  <si>
    <t>GE MEDICAL SYSTEM</t>
  </si>
  <si>
    <t>28. APARATY DO ZNIECZULENIA</t>
  </si>
  <si>
    <t>30. KARDIOMONITORY</t>
  </si>
  <si>
    <t>System do Nebulizacji  Aeroneb</t>
  </si>
  <si>
    <t>AP-107160</t>
  </si>
  <si>
    <t>29. RESPIRATORY + SYSTEMY DO NEBULIZACJI</t>
  </si>
  <si>
    <t>znak sprawy: ZPU/10/2018</t>
  </si>
  <si>
    <t>Załącznik nr 2 do zaproszenia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</si>
</sst>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CE"/>
      <family val="0"/>
    </font>
    <font>
      <b/>
      <sz val="12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sz val="9"/>
      <name val="Arial Narrow"/>
      <family val="2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2" fontId="5" fillId="0" borderId="10" xfId="54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" fontId="1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" fontId="4" fillId="0" borderId="12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vertical="center"/>
    </xf>
    <xf numFmtId="9" fontId="5" fillId="0" borderId="15" xfId="54" applyFont="1" applyBorder="1" applyAlignment="1">
      <alignment vertical="center"/>
    </xf>
    <xf numFmtId="2" fontId="5" fillId="0" borderId="15" xfId="54" applyNumberFormat="1" applyFont="1" applyBorder="1" applyAlignment="1">
      <alignment vertical="center"/>
    </xf>
    <xf numFmtId="4" fontId="5" fillId="0" borderId="15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4" fontId="12" fillId="0" borderId="15" xfId="0" applyNumberFormat="1" applyFont="1" applyBorder="1" applyAlignment="1">
      <alignment vertical="center"/>
    </xf>
    <xf numFmtId="4" fontId="12" fillId="0" borderId="13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vertical="center"/>
    </xf>
    <xf numFmtId="4" fontId="12" fillId="0" borderId="16" xfId="0" applyNumberFormat="1" applyFont="1" applyBorder="1" applyAlignment="1">
      <alignment horizontal="right" vertical="center"/>
    </xf>
    <xf numFmtId="4" fontId="9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7" fontId="4" fillId="0" borderId="10" xfId="0" applyNumberFormat="1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7" fontId="4" fillId="0" borderId="12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1" fontId="11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top"/>
    </xf>
    <xf numFmtId="11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left" vertical="center" wrapText="1"/>
    </xf>
    <xf numFmtId="2" fontId="5" fillId="0" borderId="10" xfId="54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1" fontId="4" fillId="0" borderId="10" xfId="0" applyNumberFormat="1" applyFont="1" applyBorder="1" applyAlignment="1">
      <alignment horizontal="left" vertical="center" shrinkToFit="1"/>
    </xf>
    <xf numFmtId="2" fontId="10" fillId="0" borderId="10" xfId="0" applyNumberFormat="1" applyFont="1" applyBorder="1" applyAlignment="1">
      <alignment vertical="center"/>
    </xf>
    <xf numFmtId="2" fontId="10" fillId="0" borderId="16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2" fontId="5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vertical="center"/>
    </xf>
    <xf numFmtId="2" fontId="10" fillId="0" borderId="13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11" fontId="4" fillId="0" borderId="1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1" fontId="5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2" fontId="5" fillId="0" borderId="16" xfId="54" applyNumberFormat="1" applyFont="1" applyBorder="1" applyAlignment="1">
      <alignment vertical="center"/>
    </xf>
    <xf numFmtId="4" fontId="5" fillId="0" borderId="16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3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1" fontId="15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9" fontId="5" fillId="0" borderId="10" xfId="54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9" fontId="1" fillId="0" borderId="10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vertical="center"/>
    </xf>
    <xf numFmtId="9" fontId="0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7" fontId="14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2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12"/>
  <sheetViews>
    <sheetView tabSelected="1" zoomScale="80" zoomScaleNormal="80" zoomScaleSheetLayoutView="100" workbookViewId="0" topLeftCell="A344">
      <selection activeCell="H345" sqref="H345:H357"/>
    </sheetView>
  </sheetViews>
  <sheetFormatPr defaultColWidth="9.00390625" defaultRowHeight="12.75"/>
  <cols>
    <col min="1" max="1" width="3.875" style="2" customWidth="1"/>
    <col min="2" max="2" width="30.75390625" style="1" customWidth="1"/>
    <col min="3" max="3" width="12.125" style="1" customWidth="1"/>
    <col min="4" max="4" width="17.625" style="1" customWidth="1"/>
    <col min="5" max="5" width="9.375" style="14" customWidth="1"/>
    <col min="6" max="6" width="18.25390625" style="1" customWidth="1"/>
    <col min="7" max="7" width="4.625" style="2" customWidth="1"/>
    <col min="8" max="8" width="9.875" style="1" customWidth="1"/>
    <col min="9" max="9" width="5.125" style="1" customWidth="1"/>
    <col min="10" max="10" width="7.875" style="1" customWidth="1"/>
    <col min="11" max="11" width="10.625" style="1" customWidth="1"/>
    <col min="12" max="12" width="9.75390625" style="1" customWidth="1"/>
    <col min="13" max="13" width="5.25390625" style="2" customWidth="1"/>
    <col min="14" max="14" width="9.875" style="2" customWidth="1"/>
    <col min="15" max="15" width="11.375" style="1" customWidth="1"/>
    <col min="16" max="32" width="0" style="1" hidden="1" customWidth="1"/>
    <col min="33" max="45" width="9.125" style="1" hidden="1" customWidth="1"/>
    <col min="46" max="16384" width="9.125" style="1" customWidth="1"/>
  </cols>
  <sheetData>
    <row r="1" spans="1:15" ht="15.75">
      <c r="A1" s="1" t="s">
        <v>563</v>
      </c>
      <c r="B1" s="7"/>
      <c r="C1" s="7"/>
      <c r="E1" s="9"/>
      <c r="K1" s="167" t="s">
        <v>564</v>
      </c>
      <c r="L1" s="167"/>
      <c r="M1" s="167"/>
      <c r="N1" s="167"/>
      <c r="O1" s="167"/>
    </row>
    <row r="2" spans="5:14" ht="12.75">
      <c r="E2" s="15" t="s">
        <v>0</v>
      </c>
      <c r="F2" s="10"/>
      <c r="G2" s="11"/>
      <c r="H2" s="10"/>
      <c r="I2" s="10"/>
      <c r="K2" s="8"/>
      <c r="L2" s="8"/>
      <c r="N2" s="8"/>
    </row>
    <row r="3" ht="12.75">
      <c r="E3" s="9"/>
    </row>
    <row r="4" spans="1:15" s="34" customFormat="1" ht="19.5" customHeight="1">
      <c r="A4" s="163" t="s">
        <v>383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s="13" customFormat="1" ht="75.75" customHeight="1">
      <c r="A5" s="3" t="s">
        <v>1</v>
      </c>
      <c r="B5" s="3" t="s">
        <v>2</v>
      </c>
      <c r="C5" s="5" t="s">
        <v>129</v>
      </c>
      <c r="D5" s="5" t="s">
        <v>3</v>
      </c>
      <c r="E5" s="3" t="s">
        <v>4</v>
      </c>
      <c r="F5" s="4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5" t="s">
        <v>13</v>
      </c>
      <c r="O5" s="3" t="s">
        <v>14</v>
      </c>
    </row>
    <row r="6" spans="1:15" s="34" customFormat="1" ht="15" customHeight="1">
      <c r="A6" s="35">
        <v>1</v>
      </c>
      <c r="B6" s="36" t="s">
        <v>17</v>
      </c>
      <c r="C6" s="37" t="s">
        <v>341</v>
      </c>
      <c r="D6" s="38" t="s">
        <v>18</v>
      </c>
      <c r="E6" s="25">
        <v>2001</v>
      </c>
      <c r="F6" s="39" t="s">
        <v>19</v>
      </c>
      <c r="G6" s="6">
        <v>1</v>
      </c>
      <c r="H6" s="40"/>
      <c r="I6" s="41">
        <v>0.23</v>
      </c>
      <c r="J6" s="42">
        <f aca="true" t="shared" si="0" ref="J6:J11">H6*I6</f>
        <v>0</v>
      </c>
      <c r="K6" s="40">
        <f aca="true" t="shared" si="1" ref="K6:K11">H6+J6</f>
        <v>0</v>
      </c>
      <c r="L6" s="40">
        <f aca="true" t="shared" si="2" ref="L6:L11">H6*12</f>
        <v>0</v>
      </c>
      <c r="M6" s="41">
        <v>0.23</v>
      </c>
      <c r="N6" s="43">
        <f aca="true" t="shared" si="3" ref="N6:N11">L6*M6</f>
        <v>0</v>
      </c>
      <c r="O6" s="40">
        <f aca="true" t="shared" si="4" ref="O6:O11">L6+N6</f>
        <v>0</v>
      </c>
    </row>
    <row r="7" spans="1:15" s="34" customFormat="1" ht="15" customHeight="1">
      <c r="A7" s="35">
        <v>2</v>
      </c>
      <c r="B7" s="36" t="s">
        <v>17</v>
      </c>
      <c r="C7" s="37" t="s">
        <v>341</v>
      </c>
      <c r="D7" s="38" t="s">
        <v>20</v>
      </c>
      <c r="E7" s="25">
        <v>2001</v>
      </c>
      <c r="F7" s="39" t="s">
        <v>19</v>
      </c>
      <c r="G7" s="6">
        <v>1</v>
      </c>
      <c r="H7" s="40"/>
      <c r="I7" s="41">
        <v>0.23</v>
      </c>
      <c r="J7" s="42">
        <f t="shared" si="0"/>
        <v>0</v>
      </c>
      <c r="K7" s="40">
        <f t="shared" si="1"/>
        <v>0</v>
      </c>
      <c r="L7" s="40">
        <f t="shared" si="2"/>
        <v>0</v>
      </c>
      <c r="M7" s="41">
        <v>0.23</v>
      </c>
      <c r="N7" s="43">
        <f t="shared" si="3"/>
        <v>0</v>
      </c>
      <c r="O7" s="40">
        <f t="shared" si="4"/>
        <v>0</v>
      </c>
    </row>
    <row r="8" spans="1:15" s="34" customFormat="1" ht="15" customHeight="1">
      <c r="A8" s="35">
        <v>3</v>
      </c>
      <c r="B8" s="36" t="s">
        <v>21</v>
      </c>
      <c r="C8" s="37" t="s">
        <v>341</v>
      </c>
      <c r="D8" s="38" t="s">
        <v>22</v>
      </c>
      <c r="E8" s="25">
        <v>2007</v>
      </c>
      <c r="F8" s="39" t="s">
        <v>23</v>
      </c>
      <c r="G8" s="6">
        <v>1</v>
      </c>
      <c r="H8" s="40"/>
      <c r="I8" s="41">
        <v>0.23</v>
      </c>
      <c r="J8" s="42">
        <f t="shared" si="0"/>
        <v>0</v>
      </c>
      <c r="K8" s="40">
        <f t="shared" si="1"/>
        <v>0</v>
      </c>
      <c r="L8" s="40">
        <f t="shared" si="2"/>
        <v>0</v>
      </c>
      <c r="M8" s="41">
        <v>0.23</v>
      </c>
      <c r="N8" s="43">
        <f t="shared" si="3"/>
        <v>0</v>
      </c>
      <c r="O8" s="40">
        <f t="shared" si="4"/>
        <v>0</v>
      </c>
    </row>
    <row r="9" spans="1:15" s="34" customFormat="1" ht="15" customHeight="1">
      <c r="A9" s="35">
        <v>4</v>
      </c>
      <c r="B9" s="36" t="s">
        <v>21</v>
      </c>
      <c r="C9" s="37" t="s">
        <v>341</v>
      </c>
      <c r="D9" s="38" t="s">
        <v>24</v>
      </c>
      <c r="E9" s="25">
        <v>2007</v>
      </c>
      <c r="F9" s="39" t="s">
        <v>23</v>
      </c>
      <c r="G9" s="6">
        <v>1</v>
      </c>
      <c r="H9" s="40"/>
      <c r="I9" s="41">
        <v>0.23</v>
      </c>
      <c r="J9" s="42">
        <f t="shared" si="0"/>
        <v>0</v>
      </c>
      <c r="K9" s="40">
        <f t="shared" si="1"/>
        <v>0</v>
      </c>
      <c r="L9" s="40">
        <f t="shared" si="2"/>
        <v>0</v>
      </c>
      <c r="M9" s="41">
        <v>0.23</v>
      </c>
      <c r="N9" s="43">
        <f t="shared" si="3"/>
        <v>0</v>
      </c>
      <c r="O9" s="40">
        <f t="shared" si="4"/>
        <v>0</v>
      </c>
    </row>
    <row r="10" spans="1:15" s="34" customFormat="1" ht="15" customHeight="1">
      <c r="A10" s="35">
        <v>5</v>
      </c>
      <c r="B10" s="36" t="s">
        <v>25</v>
      </c>
      <c r="C10" s="37" t="s">
        <v>341</v>
      </c>
      <c r="D10" s="38" t="s">
        <v>26</v>
      </c>
      <c r="E10" s="25">
        <v>2007</v>
      </c>
      <c r="F10" s="39" t="s">
        <v>23</v>
      </c>
      <c r="G10" s="6">
        <v>1</v>
      </c>
      <c r="H10" s="40"/>
      <c r="I10" s="41">
        <v>0.23</v>
      </c>
      <c r="J10" s="42">
        <f t="shared" si="0"/>
        <v>0</v>
      </c>
      <c r="K10" s="40">
        <f t="shared" si="1"/>
        <v>0</v>
      </c>
      <c r="L10" s="40">
        <f t="shared" si="2"/>
        <v>0</v>
      </c>
      <c r="M10" s="41">
        <v>0.23</v>
      </c>
      <c r="N10" s="43">
        <f t="shared" si="3"/>
        <v>0</v>
      </c>
      <c r="O10" s="40">
        <f t="shared" si="4"/>
        <v>0</v>
      </c>
    </row>
    <row r="11" spans="1:15" s="34" customFormat="1" ht="15" customHeight="1">
      <c r="A11" s="35">
        <v>6</v>
      </c>
      <c r="B11" s="36" t="s">
        <v>128</v>
      </c>
      <c r="C11" s="37" t="s">
        <v>130</v>
      </c>
      <c r="D11" s="44" t="s">
        <v>127</v>
      </c>
      <c r="E11" s="25">
        <v>2009</v>
      </c>
      <c r="F11" s="39" t="s">
        <v>23</v>
      </c>
      <c r="G11" s="6">
        <v>1</v>
      </c>
      <c r="H11" s="40"/>
      <c r="I11" s="41">
        <v>0.23</v>
      </c>
      <c r="J11" s="42">
        <f t="shared" si="0"/>
        <v>0</v>
      </c>
      <c r="K11" s="40">
        <f t="shared" si="1"/>
        <v>0</v>
      </c>
      <c r="L11" s="40">
        <f t="shared" si="2"/>
        <v>0</v>
      </c>
      <c r="M11" s="41">
        <v>0.23</v>
      </c>
      <c r="N11" s="43">
        <f t="shared" si="3"/>
        <v>0</v>
      </c>
      <c r="O11" s="40">
        <f t="shared" si="4"/>
        <v>0</v>
      </c>
    </row>
    <row r="12" spans="1:15" s="12" customFormat="1" ht="15" customHeight="1">
      <c r="A12" s="164" t="s">
        <v>33</v>
      </c>
      <c r="B12" s="165"/>
      <c r="C12" s="165"/>
      <c r="D12" s="165"/>
      <c r="E12" s="165"/>
      <c r="F12" s="165"/>
      <c r="G12" s="166"/>
      <c r="H12" s="45">
        <f>SUM(H6:H11)</f>
        <v>0</v>
      </c>
      <c r="I12" s="46"/>
      <c r="J12" s="45">
        <f>SUM(J6:J11)</f>
        <v>0</v>
      </c>
      <c r="K12" s="45">
        <f>SUM(K6:K11)</f>
        <v>0</v>
      </c>
      <c r="L12" s="47">
        <f>SUM(L6:L11)</f>
        <v>0</v>
      </c>
      <c r="M12" s="48"/>
      <c r="N12" s="47">
        <f>SUM(N6:N11)</f>
        <v>0</v>
      </c>
      <c r="O12" s="45">
        <f>SUM(O6:O11)</f>
        <v>0</v>
      </c>
    </row>
    <row r="13" spans="1:15" s="8" customFormat="1" ht="19.5" customHeight="1">
      <c r="A13" s="163" t="s">
        <v>131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</row>
    <row r="14" spans="1:15" s="13" customFormat="1" ht="64.5" customHeight="1">
      <c r="A14" s="3" t="s">
        <v>1</v>
      </c>
      <c r="B14" s="3" t="s">
        <v>2</v>
      </c>
      <c r="C14" s="5" t="s">
        <v>129</v>
      </c>
      <c r="D14" s="5" t="s">
        <v>3</v>
      </c>
      <c r="E14" s="3" t="s">
        <v>4</v>
      </c>
      <c r="F14" s="4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  <c r="L14" s="3" t="s">
        <v>11</v>
      </c>
      <c r="M14" s="3" t="s">
        <v>12</v>
      </c>
      <c r="N14" s="5" t="s">
        <v>13</v>
      </c>
      <c r="O14" s="3" t="s">
        <v>14</v>
      </c>
    </row>
    <row r="15" spans="1:15" s="17" customFormat="1" ht="15" customHeight="1">
      <c r="A15" s="35">
        <v>1</v>
      </c>
      <c r="B15" s="18" t="s">
        <v>27</v>
      </c>
      <c r="C15" s="37" t="s">
        <v>341</v>
      </c>
      <c r="D15" s="44" t="s">
        <v>28</v>
      </c>
      <c r="E15" s="25">
        <v>1995</v>
      </c>
      <c r="F15" s="39" t="s">
        <v>132</v>
      </c>
      <c r="G15" s="6">
        <v>1</v>
      </c>
      <c r="H15" s="19"/>
      <c r="I15" s="41">
        <v>0.23</v>
      </c>
      <c r="J15" s="20">
        <f>H15*I15</f>
        <v>0</v>
      </c>
      <c r="K15" s="19">
        <f>H15+J15</f>
        <v>0</v>
      </c>
      <c r="L15" s="40">
        <f>H15*12</f>
        <v>0</v>
      </c>
      <c r="M15" s="41">
        <v>0.23</v>
      </c>
      <c r="N15" s="21">
        <f>L15*M15</f>
        <v>0</v>
      </c>
      <c r="O15" s="40">
        <f>L15+N15</f>
        <v>0</v>
      </c>
    </row>
    <row r="16" spans="1:15" s="17" customFormat="1" ht="15" customHeight="1">
      <c r="A16" s="35">
        <v>2</v>
      </c>
      <c r="B16" s="18" t="s">
        <v>133</v>
      </c>
      <c r="C16" s="37" t="s">
        <v>341</v>
      </c>
      <c r="D16" s="44" t="s">
        <v>29</v>
      </c>
      <c r="E16" s="25">
        <v>2003</v>
      </c>
      <c r="F16" s="39" t="s">
        <v>30</v>
      </c>
      <c r="G16" s="6">
        <v>1</v>
      </c>
      <c r="H16" s="19"/>
      <c r="I16" s="41">
        <v>0.23</v>
      </c>
      <c r="J16" s="20">
        <f>H16*I16</f>
        <v>0</v>
      </c>
      <c r="K16" s="19">
        <f>H16+J16</f>
        <v>0</v>
      </c>
      <c r="L16" s="40">
        <f>H16*12</f>
        <v>0</v>
      </c>
      <c r="M16" s="41">
        <v>0.23</v>
      </c>
      <c r="N16" s="21">
        <f>L16*M16</f>
        <v>0</v>
      </c>
      <c r="O16" s="40">
        <f>L16+N16</f>
        <v>0</v>
      </c>
    </row>
    <row r="17" spans="1:15" s="17" customFormat="1" ht="15" customHeight="1">
      <c r="A17" s="35">
        <v>3</v>
      </c>
      <c r="B17" s="18" t="s">
        <v>256</v>
      </c>
      <c r="C17" s="26" t="s">
        <v>130</v>
      </c>
      <c r="D17" s="49" t="s">
        <v>71</v>
      </c>
      <c r="E17" s="25">
        <v>1990</v>
      </c>
      <c r="F17" s="49" t="s">
        <v>153</v>
      </c>
      <c r="G17" s="6">
        <v>1</v>
      </c>
      <c r="H17" s="19"/>
      <c r="I17" s="41">
        <v>0.23</v>
      </c>
      <c r="J17" s="20">
        <f>H17*I17</f>
        <v>0</v>
      </c>
      <c r="K17" s="19">
        <f>H17+J17</f>
        <v>0</v>
      </c>
      <c r="L17" s="19">
        <f>H17*12</f>
        <v>0</v>
      </c>
      <c r="M17" s="41">
        <v>0.23</v>
      </c>
      <c r="N17" s="21">
        <f>L17*M17</f>
        <v>0</v>
      </c>
      <c r="O17" s="19">
        <f>L17+N17</f>
        <v>0</v>
      </c>
    </row>
    <row r="18" spans="1:15" s="17" customFormat="1" ht="25.5" customHeight="1">
      <c r="A18" s="35">
        <v>4</v>
      </c>
      <c r="B18" s="18" t="s">
        <v>437</v>
      </c>
      <c r="C18" s="26" t="s">
        <v>438</v>
      </c>
      <c r="D18" s="49" t="s">
        <v>439</v>
      </c>
      <c r="E18" s="25">
        <v>2014</v>
      </c>
      <c r="F18" s="49" t="s">
        <v>440</v>
      </c>
      <c r="G18" s="6">
        <v>1</v>
      </c>
      <c r="H18" s="19"/>
      <c r="I18" s="41">
        <v>0.23</v>
      </c>
      <c r="J18" s="20">
        <f>H18*I18</f>
        <v>0</v>
      </c>
      <c r="K18" s="19">
        <f>H18+J18</f>
        <v>0</v>
      </c>
      <c r="L18" s="19">
        <f>H18*12</f>
        <v>0</v>
      </c>
      <c r="M18" s="41">
        <v>0.23</v>
      </c>
      <c r="N18" s="21">
        <f>L18*M18</f>
        <v>0</v>
      </c>
      <c r="O18" s="19">
        <f>L18+N18</f>
        <v>0</v>
      </c>
    </row>
    <row r="19" spans="1:15" s="16" customFormat="1" ht="15" customHeight="1">
      <c r="A19" s="164" t="s">
        <v>33</v>
      </c>
      <c r="B19" s="165"/>
      <c r="C19" s="165"/>
      <c r="D19" s="165"/>
      <c r="E19" s="165"/>
      <c r="F19" s="165"/>
      <c r="G19" s="166"/>
      <c r="H19" s="50">
        <f aca="true" t="shared" si="5" ref="H19:N19">SUM(H15:H18)</f>
        <v>0</v>
      </c>
      <c r="I19" s="50"/>
      <c r="J19" s="50">
        <f t="shared" si="5"/>
        <v>0</v>
      </c>
      <c r="K19" s="50">
        <f t="shared" si="5"/>
        <v>0</v>
      </c>
      <c r="L19" s="50">
        <f t="shared" si="5"/>
        <v>0</v>
      </c>
      <c r="M19" s="50"/>
      <c r="N19" s="50">
        <f t="shared" si="5"/>
        <v>0</v>
      </c>
      <c r="O19" s="50">
        <f>SUM(O15:O18)</f>
        <v>0</v>
      </c>
    </row>
    <row r="20" spans="1:15" s="8" customFormat="1" ht="19.5" customHeight="1">
      <c r="A20" s="151" t="s">
        <v>253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1:15" s="13" customFormat="1" ht="64.5" customHeight="1">
      <c r="A21" s="3" t="s">
        <v>1</v>
      </c>
      <c r="B21" s="3" t="s">
        <v>2</v>
      </c>
      <c r="C21" s="5" t="s">
        <v>129</v>
      </c>
      <c r="D21" s="5" t="s">
        <v>3</v>
      </c>
      <c r="E21" s="3" t="s">
        <v>4</v>
      </c>
      <c r="F21" s="4" t="s">
        <v>5</v>
      </c>
      <c r="G21" s="3" t="s">
        <v>6</v>
      </c>
      <c r="H21" s="3" t="s">
        <v>7</v>
      </c>
      <c r="I21" s="3" t="s">
        <v>8</v>
      </c>
      <c r="J21" s="3" t="s">
        <v>9</v>
      </c>
      <c r="K21" s="3" t="s">
        <v>10</v>
      </c>
      <c r="L21" s="3" t="s">
        <v>11</v>
      </c>
      <c r="M21" s="3" t="s">
        <v>12</v>
      </c>
      <c r="N21" s="5" t="s">
        <v>13</v>
      </c>
      <c r="O21" s="3" t="s">
        <v>14</v>
      </c>
    </row>
    <row r="22" spans="1:15" s="22" customFormat="1" ht="15" customHeight="1">
      <c r="A22" s="53">
        <v>1</v>
      </c>
      <c r="B22" s="18" t="s">
        <v>260</v>
      </c>
      <c r="C22" s="54" t="s">
        <v>342</v>
      </c>
      <c r="D22" s="55" t="s">
        <v>348</v>
      </c>
      <c r="E22" s="25">
        <v>2000</v>
      </c>
      <c r="F22" s="49" t="s">
        <v>50</v>
      </c>
      <c r="G22" s="6">
        <v>1</v>
      </c>
      <c r="H22" s="19"/>
      <c r="I22" s="41">
        <v>0.23</v>
      </c>
      <c r="J22" s="20">
        <f>H22*I22</f>
        <v>0</v>
      </c>
      <c r="K22" s="19">
        <f>H22+J22</f>
        <v>0</v>
      </c>
      <c r="L22" s="19">
        <f>H22*12</f>
        <v>0</v>
      </c>
      <c r="M22" s="41">
        <v>0.23</v>
      </c>
      <c r="N22" s="21">
        <f aca="true" t="shared" si="6" ref="N22:N32">L22*M22</f>
        <v>0</v>
      </c>
      <c r="O22" s="19">
        <f>L22+N22</f>
        <v>0</v>
      </c>
    </row>
    <row r="23" spans="1:15" s="22" customFormat="1" ht="15" customHeight="1">
      <c r="A23" s="35">
        <v>2</v>
      </c>
      <c r="B23" s="18" t="s">
        <v>143</v>
      </c>
      <c r="C23" s="54" t="s">
        <v>342</v>
      </c>
      <c r="D23" s="49" t="s">
        <v>144</v>
      </c>
      <c r="E23" s="25">
        <v>2005</v>
      </c>
      <c r="F23" s="49" t="s">
        <v>50</v>
      </c>
      <c r="G23" s="6">
        <v>1</v>
      </c>
      <c r="H23" s="19"/>
      <c r="I23" s="41">
        <v>0.23</v>
      </c>
      <c r="J23" s="20">
        <f aca="true" t="shared" si="7" ref="J23:J32">H23*I23</f>
        <v>0</v>
      </c>
      <c r="K23" s="19">
        <f aca="true" t="shared" si="8" ref="K23:K32">H23+J23</f>
        <v>0</v>
      </c>
      <c r="L23" s="19">
        <f aca="true" t="shared" si="9" ref="L23:L32">H23*12</f>
        <v>0</v>
      </c>
      <c r="M23" s="41">
        <v>0.23</v>
      </c>
      <c r="N23" s="21">
        <f t="shared" si="6"/>
        <v>0</v>
      </c>
      <c r="O23" s="19">
        <f aca="true" t="shared" si="10" ref="O23:O32">L23+N23</f>
        <v>0</v>
      </c>
    </row>
    <row r="24" spans="1:15" s="22" customFormat="1" ht="15" customHeight="1">
      <c r="A24" s="35">
        <v>3</v>
      </c>
      <c r="B24" s="18" t="s">
        <v>306</v>
      </c>
      <c r="C24" s="54" t="s">
        <v>231</v>
      </c>
      <c r="D24" s="49" t="s">
        <v>307</v>
      </c>
      <c r="E24" s="25">
        <v>2012</v>
      </c>
      <c r="F24" s="49" t="s">
        <v>50</v>
      </c>
      <c r="G24" s="6">
        <v>1</v>
      </c>
      <c r="H24" s="19"/>
      <c r="I24" s="41">
        <v>0.23</v>
      </c>
      <c r="J24" s="20">
        <f t="shared" si="7"/>
        <v>0</v>
      </c>
      <c r="K24" s="19">
        <f t="shared" si="8"/>
        <v>0</v>
      </c>
      <c r="L24" s="19">
        <f t="shared" si="9"/>
        <v>0</v>
      </c>
      <c r="M24" s="41">
        <v>0.23</v>
      </c>
      <c r="N24" s="21">
        <f t="shared" si="6"/>
        <v>0</v>
      </c>
      <c r="O24" s="19">
        <f t="shared" si="10"/>
        <v>0</v>
      </c>
    </row>
    <row r="25" spans="1:15" s="22" customFormat="1" ht="15" customHeight="1">
      <c r="A25" s="53">
        <v>4</v>
      </c>
      <c r="B25" s="18" t="s">
        <v>263</v>
      </c>
      <c r="C25" s="54" t="s">
        <v>231</v>
      </c>
      <c r="D25" s="49" t="s">
        <v>264</v>
      </c>
      <c r="E25" s="25">
        <v>2010</v>
      </c>
      <c r="F25" s="49" t="s">
        <v>50</v>
      </c>
      <c r="G25" s="6">
        <v>1</v>
      </c>
      <c r="H25" s="19"/>
      <c r="I25" s="41">
        <v>0.23</v>
      </c>
      <c r="J25" s="20">
        <f>H25*I25</f>
        <v>0</v>
      </c>
      <c r="K25" s="19">
        <f>H25+J25</f>
        <v>0</v>
      </c>
      <c r="L25" s="19">
        <f>H25*12</f>
        <v>0</v>
      </c>
      <c r="M25" s="41">
        <v>0.23</v>
      </c>
      <c r="N25" s="21">
        <f t="shared" si="6"/>
        <v>0</v>
      </c>
      <c r="O25" s="19">
        <f>L25+N25</f>
        <v>0</v>
      </c>
    </row>
    <row r="26" spans="1:15" s="22" customFormat="1" ht="15" customHeight="1">
      <c r="A26" s="53">
        <v>5</v>
      </c>
      <c r="B26" s="18" t="s">
        <v>387</v>
      </c>
      <c r="C26" s="54" t="s">
        <v>388</v>
      </c>
      <c r="D26" s="49" t="s">
        <v>389</v>
      </c>
      <c r="E26" s="25">
        <v>2013</v>
      </c>
      <c r="F26" s="49" t="s">
        <v>50</v>
      </c>
      <c r="G26" s="6">
        <v>1</v>
      </c>
      <c r="H26" s="19"/>
      <c r="I26" s="41">
        <v>0.23</v>
      </c>
      <c r="J26" s="20">
        <f>H26*I26</f>
        <v>0</v>
      </c>
      <c r="K26" s="19">
        <f>H26+J26</f>
        <v>0</v>
      </c>
      <c r="L26" s="19">
        <f>H26*12</f>
        <v>0</v>
      </c>
      <c r="M26" s="41">
        <v>0.23</v>
      </c>
      <c r="N26" s="21">
        <f t="shared" si="6"/>
        <v>0</v>
      </c>
      <c r="O26" s="19">
        <f>L26+N26</f>
        <v>0</v>
      </c>
    </row>
    <row r="27" spans="1:15" s="22" customFormat="1" ht="15" customHeight="1">
      <c r="A27" s="35">
        <v>6</v>
      </c>
      <c r="B27" s="18" t="s">
        <v>145</v>
      </c>
      <c r="C27" s="18" t="s">
        <v>138</v>
      </c>
      <c r="D27" s="49">
        <v>8395</v>
      </c>
      <c r="E27" s="25">
        <v>1985</v>
      </c>
      <c r="F27" s="49" t="s">
        <v>245</v>
      </c>
      <c r="G27" s="6">
        <v>1</v>
      </c>
      <c r="H27" s="19"/>
      <c r="I27" s="41">
        <v>0.23</v>
      </c>
      <c r="J27" s="20">
        <f t="shared" si="7"/>
        <v>0</v>
      </c>
      <c r="K27" s="19">
        <f t="shared" si="8"/>
        <v>0</v>
      </c>
      <c r="L27" s="19">
        <f t="shared" si="9"/>
        <v>0</v>
      </c>
      <c r="M27" s="41">
        <v>0.23</v>
      </c>
      <c r="N27" s="21">
        <f t="shared" si="6"/>
        <v>0</v>
      </c>
      <c r="O27" s="19">
        <f t="shared" si="10"/>
        <v>0</v>
      </c>
    </row>
    <row r="28" spans="1:15" s="22" customFormat="1" ht="15" customHeight="1">
      <c r="A28" s="35">
        <v>7</v>
      </c>
      <c r="B28" s="18" t="s">
        <v>308</v>
      </c>
      <c r="C28" s="18" t="s">
        <v>142</v>
      </c>
      <c r="D28" s="49" t="s">
        <v>64</v>
      </c>
      <c r="E28" s="25">
        <v>2001</v>
      </c>
      <c r="F28" s="49" t="s">
        <v>50</v>
      </c>
      <c r="G28" s="6">
        <v>1</v>
      </c>
      <c r="H28" s="19"/>
      <c r="I28" s="41">
        <v>0.23</v>
      </c>
      <c r="J28" s="20">
        <f t="shared" si="7"/>
        <v>0</v>
      </c>
      <c r="K28" s="19">
        <f t="shared" si="8"/>
        <v>0</v>
      </c>
      <c r="L28" s="19">
        <f t="shared" si="9"/>
        <v>0</v>
      </c>
      <c r="M28" s="41">
        <v>0.23</v>
      </c>
      <c r="N28" s="21">
        <f t="shared" si="6"/>
        <v>0</v>
      </c>
      <c r="O28" s="19">
        <f t="shared" si="10"/>
        <v>0</v>
      </c>
    </row>
    <row r="29" spans="1:15" s="22" customFormat="1" ht="15" customHeight="1">
      <c r="A29" s="53">
        <v>8</v>
      </c>
      <c r="B29" s="18" t="s">
        <v>146</v>
      </c>
      <c r="C29" s="18" t="s">
        <v>147</v>
      </c>
      <c r="D29" s="56" t="s">
        <v>148</v>
      </c>
      <c r="E29" s="25">
        <v>2008</v>
      </c>
      <c r="F29" s="49" t="s">
        <v>50</v>
      </c>
      <c r="G29" s="6">
        <v>1</v>
      </c>
      <c r="H29" s="19"/>
      <c r="I29" s="41">
        <v>0.23</v>
      </c>
      <c r="J29" s="20">
        <f t="shared" si="7"/>
        <v>0</v>
      </c>
      <c r="K29" s="19">
        <f t="shared" si="8"/>
        <v>0</v>
      </c>
      <c r="L29" s="19">
        <f t="shared" si="9"/>
        <v>0</v>
      </c>
      <c r="M29" s="41">
        <v>0.23</v>
      </c>
      <c r="N29" s="21">
        <f t="shared" si="6"/>
        <v>0</v>
      </c>
      <c r="O29" s="19">
        <f t="shared" si="10"/>
        <v>0</v>
      </c>
    </row>
    <row r="30" spans="1:15" s="22" customFormat="1" ht="15" customHeight="1">
      <c r="A30" s="35">
        <v>9</v>
      </c>
      <c r="B30" s="18" t="s">
        <v>149</v>
      </c>
      <c r="C30" s="18" t="s">
        <v>147</v>
      </c>
      <c r="D30" s="49" t="s">
        <v>150</v>
      </c>
      <c r="E30" s="25">
        <v>2008</v>
      </c>
      <c r="F30" s="49" t="s">
        <v>50</v>
      </c>
      <c r="G30" s="6">
        <v>1</v>
      </c>
      <c r="H30" s="19"/>
      <c r="I30" s="41">
        <v>0.23</v>
      </c>
      <c r="J30" s="20">
        <f t="shared" si="7"/>
        <v>0</v>
      </c>
      <c r="K30" s="19">
        <f t="shared" si="8"/>
        <v>0</v>
      </c>
      <c r="L30" s="19">
        <f t="shared" si="9"/>
        <v>0</v>
      </c>
      <c r="M30" s="41">
        <v>0.23</v>
      </c>
      <c r="N30" s="21">
        <f t="shared" si="6"/>
        <v>0</v>
      </c>
      <c r="O30" s="19">
        <f t="shared" si="10"/>
        <v>0</v>
      </c>
    </row>
    <row r="31" spans="1:15" s="22" customFormat="1" ht="15" customHeight="1">
      <c r="A31" s="35">
        <v>10</v>
      </c>
      <c r="B31" s="18" t="s">
        <v>309</v>
      </c>
      <c r="C31" s="18" t="s">
        <v>390</v>
      </c>
      <c r="D31" s="49" t="s">
        <v>310</v>
      </c>
      <c r="E31" s="25">
        <v>2011</v>
      </c>
      <c r="F31" s="49" t="s">
        <v>311</v>
      </c>
      <c r="G31" s="6">
        <v>1</v>
      </c>
      <c r="H31" s="19"/>
      <c r="I31" s="41">
        <v>0.23</v>
      </c>
      <c r="J31" s="20">
        <f t="shared" si="7"/>
        <v>0</v>
      </c>
      <c r="K31" s="19">
        <f t="shared" si="8"/>
        <v>0</v>
      </c>
      <c r="L31" s="19">
        <f t="shared" si="9"/>
        <v>0</v>
      </c>
      <c r="M31" s="41">
        <v>0.23</v>
      </c>
      <c r="N31" s="21">
        <f t="shared" si="6"/>
        <v>0</v>
      </c>
      <c r="O31" s="19">
        <f t="shared" si="10"/>
        <v>0</v>
      </c>
    </row>
    <row r="32" spans="1:15" s="22" customFormat="1" ht="15" customHeight="1">
      <c r="A32" s="35">
        <v>11</v>
      </c>
      <c r="B32" s="18" t="s">
        <v>151</v>
      </c>
      <c r="C32" s="18" t="s">
        <v>225</v>
      </c>
      <c r="D32" s="49" t="s">
        <v>152</v>
      </c>
      <c r="E32" s="25">
        <v>2009</v>
      </c>
      <c r="F32" s="49" t="s">
        <v>50</v>
      </c>
      <c r="G32" s="6">
        <v>1</v>
      </c>
      <c r="H32" s="19"/>
      <c r="I32" s="41">
        <v>0.23</v>
      </c>
      <c r="J32" s="20">
        <f t="shared" si="7"/>
        <v>0</v>
      </c>
      <c r="K32" s="19">
        <f t="shared" si="8"/>
        <v>0</v>
      </c>
      <c r="L32" s="19">
        <f t="shared" si="9"/>
        <v>0</v>
      </c>
      <c r="M32" s="41">
        <v>0.23</v>
      </c>
      <c r="N32" s="21">
        <f t="shared" si="6"/>
        <v>0</v>
      </c>
      <c r="O32" s="19">
        <f t="shared" si="10"/>
        <v>0</v>
      </c>
    </row>
    <row r="33" spans="1:15" s="16" customFormat="1" ht="12.75" customHeight="1">
      <c r="A33" s="164" t="s">
        <v>33</v>
      </c>
      <c r="B33" s="165"/>
      <c r="C33" s="165"/>
      <c r="D33" s="165"/>
      <c r="E33" s="165"/>
      <c r="F33" s="165"/>
      <c r="G33" s="166"/>
      <c r="H33" s="50">
        <f>SUM(H22:H32)</f>
        <v>0</v>
      </c>
      <c r="I33" s="51"/>
      <c r="J33" s="50">
        <f>SUM(J22:J32)</f>
        <v>0</v>
      </c>
      <c r="K33" s="50">
        <f>SUM(K22:K32)</f>
        <v>0</v>
      </c>
      <c r="L33" s="50">
        <f>SUM(L22:L32)</f>
        <v>0</v>
      </c>
      <c r="M33" s="52"/>
      <c r="N33" s="50">
        <f>SUM(N22:N32)</f>
        <v>0</v>
      </c>
      <c r="O33" s="57">
        <f>SUM(O22:O32)</f>
        <v>0</v>
      </c>
    </row>
    <row r="34" spans="1:15" s="8" customFormat="1" ht="19.5" customHeight="1">
      <c r="A34" s="163" t="s">
        <v>391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</row>
    <row r="35" spans="1:15" s="13" customFormat="1" ht="64.5" customHeight="1">
      <c r="A35" s="3" t="s">
        <v>1</v>
      </c>
      <c r="B35" s="3" t="s">
        <v>2</v>
      </c>
      <c r="C35" s="5" t="s">
        <v>129</v>
      </c>
      <c r="D35" s="5" t="s">
        <v>3</v>
      </c>
      <c r="E35" s="3" t="s">
        <v>4</v>
      </c>
      <c r="F35" s="4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  <c r="L35" s="3" t="s">
        <v>11</v>
      </c>
      <c r="M35" s="3" t="s">
        <v>12</v>
      </c>
      <c r="N35" s="5" t="s">
        <v>13</v>
      </c>
      <c r="O35" s="3" t="s">
        <v>14</v>
      </c>
    </row>
    <row r="36" spans="1:15" s="17" customFormat="1" ht="15" customHeight="1">
      <c r="A36" s="58">
        <v>1</v>
      </c>
      <c r="B36" s="36" t="s">
        <v>34</v>
      </c>
      <c r="C36" s="37" t="s">
        <v>341</v>
      </c>
      <c r="D36" s="44">
        <v>18607694</v>
      </c>
      <c r="E36" s="25">
        <v>2004</v>
      </c>
      <c r="F36" s="39" t="s">
        <v>340</v>
      </c>
      <c r="G36" s="6">
        <v>1</v>
      </c>
      <c r="H36" s="19"/>
      <c r="I36" s="41">
        <v>0.23</v>
      </c>
      <c r="J36" s="20">
        <f aca="true" t="shared" si="11" ref="J36:J41">H36*I36</f>
        <v>0</v>
      </c>
      <c r="K36" s="19">
        <f aca="true" t="shared" si="12" ref="K36:K48">H36+J36</f>
        <v>0</v>
      </c>
      <c r="L36" s="19">
        <f aca="true" t="shared" si="13" ref="L36:L48">H36*12</f>
        <v>0</v>
      </c>
      <c r="M36" s="41">
        <v>0.23</v>
      </c>
      <c r="N36" s="21">
        <f aca="true" t="shared" si="14" ref="N36:N48">L36*M36</f>
        <v>0</v>
      </c>
      <c r="O36" s="19">
        <f aca="true" t="shared" si="15" ref="O36:O41">L36+N36</f>
        <v>0</v>
      </c>
    </row>
    <row r="37" spans="1:15" s="17" customFormat="1" ht="15" customHeight="1">
      <c r="A37" s="58">
        <v>2</v>
      </c>
      <c r="B37" s="36" t="s">
        <v>34</v>
      </c>
      <c r="C37" s="37" t="s">
        <v>341</v>
      </c>
      <c r="D37" s="44">
        <v>18607681</v>
      </c>
      <c r="E37" s="25">
        <v>2004</v>
      </c>
      <c r="F37" s="39" t="s">
        <v>340</v>
      </c>
      <c r="G37" s="6">
        <v>1</v>
      </c>
      <c r="H37" s="19"/>
      <c r="I37" s="41">
        <v>0.23</v>
      </c>
      <c r="J37" s="20">
        <f t="shared" si="11"/>
        <v>0</v>
      </c>
      <c r="K37" s="19">
        <f t="shared" si="12"/>
        <v>0</v>
      </c>
      <c r="L37" s="19">
        <f t="shared" si="13"/>
        <v>0</v>
      </c>
      <c r="M37" s="41">
        <v>0.23</v>
      </c>
      <c r="N37" s="21">
        <f t="shared" si="14"/>
        <v>0</v>
      </c>
      <c r="O37" s="19">
        <f t="shared" si="15"/>
        <v>0</v>
      </c>
    </row>
    <row r="38" spans="1:15" s="17" customFormat="1" ht="15" customHeight="1">
      <c r="A38" s="35">
        <v>3</v>
      </c>
      <c r="B38" s="36" t="s">
        <v>254</v>
      </c>
      <c r="C38" s="37" t="s">
        <v>342</v>
      </c>
      <c r="D38" s="44">
        <v>59850201</v>
      </c>
      <c r="E38" s="25">
        <v>2008</v>
      </c>
      <c r="F38" s="39" t="s">
        <v>141</v>
      </c>
      <c r="G38" s="6">
        <v>1</v>
      </c>
      <c r="H38" s="19"/>
      <c r="I38" s="41">
        <v>0.23</v>
      </c>
      <c r="J38" s="20">
        <f t="shared" si="11"/>
        <v>0</v>
      </c>
      <c r="K38" s="19">
        <f t="shared" si="12"/>
        <v>0</v>
      </c>
      <c r="L38" s="19">
        <f t="shared" si="13"/>
        <v>0</v>
      </c>
      <c r="M38" s="41">
        <v>0.23</v>
      </c>
      <c r="N38" s="21">
        <f t="shared" si="14"/>
        <v>0</v>
      </c>
      <c r="O38" s="19">
        <f t="shared" si="15"/>
        <v>0</v>
      </c>
    </row>
    <row r="39" spans="1:15" s="17" customFormat="1" ht="15" customHeight="1">
      <c r="A39" s="58">
        <v>4</v>
      </c>
      <c r="B39" s="36" t="s">
        <v>134</v>
      </c>
      <c r="C39" s="37" t="s">
        <v>231</v>
      </c>
      <c r="D39" s="59" t="s">
        <v>135</v>
      </c>
      <c r="E39" s="25">
        <v>2006</v>
      </c>
      <c r="F39" s="39" t="s">
        <v>56</v>
      </c>
      <c r="G39" s="6">
        <v>1</v>
      </c>
      <c r="H39" s="19"/>
      <c r="I39" s="41">
        <v>0.23</v>
      </c>
      <c r="J39" s="20">
        <f t="shared" si="11"/>
        <v>0</v>
      </c>
      <c r="K39" s="19">
        <f t="shared" si="12"/>
        <v>0</v>
      </c>
      <c r="L39" s="19">
        <f t="shared" si="13"/>
        <v>0</v>
      </c>
      <c r="M39" s="41">
        <v>0.23</v>
      </c>
      <c r="N39" s="21">
        <f t="shared" si="14"/>
        <v>0</v>
      </c>
      <c r="O39" s="19">
        <f t="shared" si="15"/>
        <v>0</v>
      </c>
    </row>
    <row r="40" spans="1:15" s="17" customFormat="1" ht="15" customHeight="1">
      <c r="A40" s="35">
        <v>5</v>
      </c>
      <c r="B40" s="36" t="s">
        <v>134</v>
      </c>
      <c r="C40" s="37" t="s">
        <v>231</v>
      </c>
      <c r="D40" s="44" t="s">
        <v>136</v>
      </c>
      <c r="E40" s="25">
        <v>2006</v>
      </c>
      <c r="F40" s="39" t="s">
        <v>56</v>
      </c>
      <c r="G40" s="6">
        <v>1</v>
      </c>
      <c r="H40" s="19"/>
      <c r="I40" s="41">
        <v>0.23</v>
      </c>
      <c r="J40" s="20">
        <f t="shared" si="11"/>
        <v>0</v>
      </c>
      <c r="K40" s="19">
        <f t="shared" si="12"/>
        <v>0</v>
      </c>
      <c r="L40" s="19">
        <f t="shared" si="13"/>
        <v>0</v>
      </c>
      <c r="M40" s="41">
        <v>0.23</v>
      </c>
      <c r="N40" s="21">
        <f t="shared" si="14"/>
        <v>0</v>
      </c>
      <c r="O40" s="19">
        <f t="shared" si="15"/>
        <v>0</v>
      </c>
    </row>
    <row r="41" spans="1:15" s="17" customFormat="1" ht="15" customHeight="1">
      <c r="A41" s="58">
        <v>6</v>
      </c>
      <c r="B41" s="36" t="s">
        <v>134</v>
      </c>
      <c r="C41" s="37" t="s">
        <v>231</v>
      </c>
      <c r="D41" s="44" t="s">
        <v>312</v>
      </c>
      <c r="E41" s="25">
        <v>2011</v>
      </c>
      <c r="F41" s="39" t="s">
        <v>56</v>
      </c>
      <c r="G41" s="6">
        <v>1</v>
      </c>
      <c r="H41" s="19"/>
      <c r="I41" s="41">
        <v>0.23</v>
      </c>
      <c r="J41" s="20">
        <f t="shared" si="11"/>
        <v>0</v>
      </c>
      <c r="K41" s="19">
        <f t="shared" si="12"/>
        <v>0</v>
      </c>
      <c r="L41" s="19">
        <f t="shared" si="13"/>
        <v>0</v>
      </c>
      <c r="M41" s="41">
        <v>0.23</v>
      </c>
      <c r="N41" s="21">
        <f t="shared" si="14"/>
        <v>0</v>
      </c>
      <c r="O41" s="19">
        <f t="shared" si="15"/>
        <v>0</v>
      </c>
    </row>
    <row r="42" spans="1:15" s="17" customFormat="1" ht="15" customHeight="1">
      <c r="A42" s="58">
        <v>7</v>
      </c>
      <c r="B42" s="36" t="s">
        <v>55</v>
      </c>
      <c r="C42" s="37" t="s">
        <v>230</v>
      </c>
      <c r="D42" s="44" t="s">
        <v>137</v>
      </c>
      <c r="E42" s="25">
        <v>2007</v>
      </c>
      <c r="F42" s="39" t="s">
        <v>56</v>
      </c>
      <c r="G42" s="6">
        <v>1</v>
      </c>
      <c r="H42" s="19"/>
      <c r="I42" s="41">
        <v>0.23</v>
      </c>
      <c r="J42" s="20">
        <f aca="true" t="shared" si="16" ref="J42:J48">H42*I42</f>
        <v>0</v>
      </c>
      <c r="K42" s="19">
        <f t="shared" si="12"/>
        <v>0</v>
      </c>
      <c r="L42" s="19">
        <f t="shared" si="13"/>
        <v>0</v>
      </c>
      <c r="M42" s="41">
        <v>0.23</v>
      </c>
      <c r="N42" s="21">
        <f t="shared" si="14"/>
        <v>0</v>
      </c>
      <c r="O42" s="19">
        <f aca="true" t="shared" si="17" ref="O42:O47">L42+N42</f>
        <v>0</v>
      </c>
    </row>
    <row r="43" spans="1:15" s="17" customFormat="1" ht="15" customHeight="1">
      <c r="A43" s="58">
        <v>8</v>
      </c>
      <c r="B43" s="36" t="s">
        <v>55</v>
      </c>
      <c r="C43" s="37" t="s">
        <v>138</v>
      </c>
      <c r="D43" s="44" t="s">
        <v>139</v>
      </c>
      <c r="E43" s="25">
        <v>2006</v>
      </c>
      <c r="F43" s="39" t="s">
        <v>56</v>
      </c>
      <c r="G43" s="6">
        <v>1</v>
      </c>
      <c r="H43" s="19"/>
      <c r="I43" s="41">
        <v>0.23</v>
      </c>
      <c r="J43" s="20">
        <f t="shared" si="16"/>
        <v>0</v>
      </c>
      <c r="K43" s="19">
        <f t="shared" si="12"/>
        <v>0</v>
      </c>
      <c r="L43" s="19">
        <f t="shared" si="13"/>
        <v>0</v>
      </c>
      <c r="M43" s="41">
        <v>0.23</v>
      </c>
      <c r="N43" s="21">
        <f t="shared" si="14"/>
        <v>0</v>
      </c>
      <c r="O43" s="19">
        <f t="shared" si="17"/>
        <v>0</v>
      </c>
    </row>
    <row r="44" spans="1:15" s="17" customFormat="1" ht="15" customHeight="1">
      <c r="A44" s="58">
        <v>9</v>
      </c>
      <c r="B44" s="36" t="s">
        <v>134</v>
      </c>
      <c r="C44" s="37" t="s">
        <v>138</v>
      </c>
      <c r="D44" s="44" t="s">
        <v>313</v>
      </c>
      <c r="E44" s="25">
        <v>2002</v>
      </c>
      <c r="F44" s="39" t="s">
        <v>56</v>
      </c>
      <c r="G44" s="6">
        <v>1</v>
      </c>
      <c r="H44" s="19"/>
      <c r="I44" s="41">
        <v>0.23</v>
      </c>
      <c r="J44" s="20">
        <f t="shared" si="16"/>
        <v>0</v>
      </c>
      <c r="K44" s="19">
        <f t="shared" si="12"/>
        <v>0</v>
      </c>
      <c r="L44" s="19">
        <f t="shared" si="13"/>
        <v>0</v>
      </c>
      <c r="M44" s="41">
        <v>0.23</v>
      </c>
      <c r="N44" s="21">
        <f t="shared" si="14"/>
        <v>0</v>
      </c>
      <c r="O44" s="19">
        <f t="shared" si="17"/>
        <v>0</v>
      </c>
    </row>
    <row r="45" spans="1:15" s="17" customFormat="1" ht="15" customHeight="1">
      <c r="A45" s="35">
        <v>10</v>
      </c>
      <c r="B45" s="36" t="s">
        <v>55</v>
      </c>
      <c r="C45" s="37" t="s">
        <v>138</v>
      </c>
      <c r="D45" s="44" t="s">
        <v>140</v>
      </c>
      <c r="E45" s="25">
        <v>2006</v>
      </c>
      <c r="F45" s="39" t="s">
        <v>56</v>
      </c>
      <c r="G45" s="6">
        <v>1</v>
      </c>
      <c r="H45" s="19"/>
      <c r="I45" s="41">
        <v>0.23</v>
      </c>
      <c r="J45" s="20">
        <f t="shared" si="16"/>
        <v>0</v>
      </c>
      <c r="K45" s="19">
        <f t="shared" si="12"/>
        <v>0</v>
      </c>
      <c r="L45" s="19">
        <f t="shared" si="13"/>
        <v>0</v>
      </c>
      <c r="M45" s="41">
        <v>0.23</v>
      </c>
      <c r="N45" s="21">
        <f t="shared" si="14"/>
        <v>0</v>
      </c>
      <c r="O45" s="19">
        <f t="shared" si="17"/>
        <v>0</v>
      </c>
    </row>
    <row r="46" spans="1:15" s="17" customFormat="1" ht="15" customHeight="1">
      <c r="A46" s="58">
        <v>11</v>
      </c>
      <c r="B46" s="36" t="s">
        <v>134</v>
      </c>
      <c r="C46" s="37" t="s">
        <v>138</v>
      </c>
      <c r="D46" s="44" t="s">
        <v>314</v>
      </c>
      <c r="E46" s="25">
        <v>2002</v>
      </c>
      <c r="F46" s="39" t="s">
        <v>56</v>
      </c>
      <c r="G46" s="6">
        <v>1</v>
      </c>
      <c r="H46" s="19"/>
      <c r="I46" s="41">
        <v>0.23</v>
      </c>
      <c r="J46" s="20">
        <f t="shared" si="16"/>
        <v>0</v>
      </c>
      <c r="K46" s="19">
        <f t="shared" si="12"/>
        <v>0</v>
      </c>
      <c r="L46" s="19">
        <f t="shared" si="13"/>
        <v>0</v>
      </c>
      <c r="M46" s="41">
        <v>0.23</v>
      </c>
      <c r="N46" s="21">
        <f t="shared" si="14"/>
        <v>0</v>
      </c>
      <c r="O46" s="19">
        <f t="shared" si="17"/>
        <v>0</v>
      </c>
    </row>
    <row r="47" spans="1:15" s="17" customFormat="1" ht="12" customHeight="1">
      <c r="A47" s="58">
        <v>12</v>
      </c>
      <c r="B47" s="60" t="s">
        <v>226</v>
      </c>
      <c r="C47" s="61" t="s">
        <v>138</v>
      </c>
      <c r="D47" s="61">
        <v>59850203</v>
      </c>
      <c r="E47" s="62">
        <v>2008</v>
      </c>
      <c r="F47" s="61" t="s">
        <v>141</v>
      </c>
      <c r="G47" s="35">
        <v>1</v>
      </c>
      <c r="H47" s="19"/>
      <c r="I47" s="41">
        <v>0.23</v>
      </c>
      <c r="J47" s="20">
        <f t="shared" si="16"/>
        <v>0</v>
      </c>
      <c r="K47" s="19">
        <f t="shared" si="12"/>
        <v>0</v>
      </c>
      <c r="L47" s="19">
        <f t="shared" si="13"/>
        <v>0</v>
      </c>
      <c r="M47" s="41">
        <v>0.23</v>
      </c>
      <c r="N47" s="21">
        <f t="shared" si="14"/>
        <v>0</v>
      </c>
      <c r="O47" s="19">
        <f t="shared" si="17"/>
        <v>0</v>
      </c>
    </row>
    <row r="48" spans="1:15" s="17" customFormat="1" ht="15" customHeight="1">
      <c r="A48" s="35">
        <v>13</v>
      </c>
      <c r="B48" s="60" t="s">
        <v>226</v>
      </c>
      <c r="C48" s="61" t="s">
        <v>142</v>
      </c>
      <c r="D48" s="61">
        <v>58850202</v>
      </c>
      <c r="E48" s="62">
        <v>2008</v>
      </c>
      <c r="F48" s="61" t="s">
        <v>141</v>
      </c>
      <c r="G48" s="35">
        <v>1</v>
      </c>
      <c r="H48" s="19"/>
      <c r="I48" s="41">
        <v>0.23</v>
      </c>
      <c r="J48" s="20">
        <f t="shared" si="16"/>
        <v>0</v>
      </c>
      <c r="K48" s="19">
        <f t="shared" si="12"/>
        <v>0</v>
      </c>
      <c r="L48" s="19">
        <f t="shared" si="13"/>
        <v>0</v>
      </c>
      <c r="M48" s="41">
        <v>0.23</v>
      </c>
      <c r="N48" s="21">
        <f t="shared" si="14"/>
        <v>0</v>
      </c>
      <c r="O48" s="19">
        <f>L48+N48</f>
        <v>0</v>
      </c>
    </row>
    <row r="49" spans="1:15" s="16" customFormat="1" ht="15" customHeight="1">
      <c r="A49" s="159" t="s">
        <v>33</v>
      </c>
      <c r="B49" s="160"/>
      <c r="C49" s="160"/>
      <c r="D49" s="160"/>
      <c r="E49" s="160"/>
      <c r="F49" s="160"/>
      <c r="G49" s="161"/>
      <c r="H49" s="45">
        <f>SUM(H36:H48)</f>
        <v>0</v>
      </c>
      <c r="I49" s="46"/>
      <c r="J49" s="45">
        <f>SUM(J36:J48)</f>
        <v>0</v>
      </c>
      <c r="K49" s="45">
        <f>SUM(K36:K48)</f>
        <v>0</v>
      </c>
      <c r="L49" s="45">
        <f>SUM(L36:L48)</f>
        <v>0</v>
      </c>
      <c r="M49" s="48"/>
      <c r="N49" s="45">
        <f>SUM(N36:N48)</f>
        <v>0</v>
      </c>
      <c r="O49" s="45">
        <f>SUM(O36:O48)</f>
        <v>0</v>
      </c>
    </row>
    <row r="50" spans="1:15" s="8" customFormat="1" ht="19.5" customHeight="1">
      <c r="A50" s="151" t="s">
        <v>404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</row>
    <row r="51" spans="1:15" s="13" customFormat="1" ht="64.5" customHeight="1">
      <c r="A51" s="3" t="s">
        <v>1</v>
      </c>
      <c r="B51" s="3" t="s">
        <v>2</v>
      </c>
      <c r="C51" s="3" t="s">
        <v>129</v>
      </c>
      <c r="D51" s="3" t="s">
        <v>3</v>
      </c>
      <c r="E51" s="3" t="s">
        <v>4</v>
      </c>
      <c r="F51" s="3" t="s">
        <v>5</v>
      </c>
      <c r="G51" s="3" t="s">
        <v>6</v>
      </c>
      <c r="H51" s="3" t="s">
        <v>7</v>
      </c>
      <c r="I51" s="3" t="s">
        <v>8</v>
      </c>
      <c r="J51" s="3" t="s">
        <v>9</v>
      </c>
      <c r="K51" s="3" t="s">
        <v>10</v>
      </c>
      <c r="L51" s="3" t="s">
        <v>11</v>
      </c>
      <c r="M51" s="3" t="s">
        <v>12</v>
      </c>
      <c r="N51" s="3" t="s">
        <v>13</v>
      </c>
      <c r="O51" s="3" t="s">
        <v>14</v>
      </c>
    </row>
    <row r="52" spans="1:15" s="22" customFormat="1" ht="15" customHeight="1">
      <c r="A52" s="35">
        <v>1</v>
      </c>
      <c r="B52" s="18" t="s">
        <v>155</v>
      </c>
      <c r="C52" s="26" t="s">
        <v>222</v>
      </c>
      <c r="D52" s="63" t="s">
        <v>156</v>
      </c>
      <c r="E52" s="25">
        <v>2009</v>
      </c>
      <c r="F52" s="49" t="s">
        <v>154</v>
      </c>
      <c r="G52" s="64">
        <v>1</v>
      </c>
      <c r="H52" s="19"/>
      <c r="I52" s="41">
        <v>0.23</v>
      </c>
      <c r="J52" s="20">
        <f>H52*I52</f>
        <v>0</v>
      </c>
      <c r="K52" s="19">
        <f>H52+J52</f>
        <v>0</v>
      </c>
      <c r="L52" s="19">
        <f>H52*12</f>
        <v>0</v>
      </c>
      <c r="M52" s="41">
        <v>0.23</v>
      </c>
      <c r="N52" s="21">
        <f>L52*M52</f>
        <v>0</v>
      </c>
      <c r="O52" s="19">
        <f>L52+N52</f>
        <v>0</v>
      </c>
    </row>
    <row r="53" spans="1:15" s="22" customFormat="1" ht="15" customHeight="1">
      <c r="A53" s="35">
        <v>2</v>
      </c>
      <c r="B53" s="18" t="s">
        <v>212</v>
      </c>
      <c r="C53" s="26" t="s">
        <v>222</v>
      </c>
      <c r="D53" s="63" t="s">
        <v>213</v>
      </c>
      <c r="E53" s="25">
        <v>2001</v>
      </c>
      <c r="F53" s="49" t="s">
        <v>154</v>
      </c>
      <c r="G53" s="64">
        <v>1</v>
      </c>
      <c r="H53" s="19"/>
      <c r="I53" s="41">
        <v>0.23</v>
      </c>
      <c r="J53" s="20">
        <f aca="true" t="shared" si="18" ref="J53:J71">H53*I53</f>
        <v>0</v>
      </c>
      <c r="K53" s="19">
        <f aca="true" t="shared" si="19" ref="K53:K71">H53+J53</f>
        <v>0</v>
      </c>
      <c r="L53" s="19">
        <f aca="true" t="shared" si="20" ref="L53:L71">H53*12</f>
        <v>0</v>
      </c>
      <c r="M53" s="41">
        <v>0.23</v>
      </c>
      <c r="N53" s="21">
        <f aca="true" t="shared" si="21" ref="N53:N71">L53*M53</f>
        <v>0</v>
      </c>
      <c r="O53" s="19">
        <f aca="true" t="shared" si="22" ref="O53:O71">L53+N53</f>
        <v>0</v>
      </c>
    </row>
    <row r="54" spans="1:15" s="22" customFormat="1" ht="15" customHeight="1">
      <c r="A54" s="35">
        <v>3</v>
      </c>
      <c r="B54" s="18" t="s">
        <v>261</v>
      </c>
      <c r="C54" s="26" t="s">
        <v>262</v>
      </c>
      <c r="D54" s="49">
        <v>33744</v>
      </c>
      <c r="E54" s="25">
        <v>2011</v>
      </c>
      <c r="F54" s="49" t="s">
        <v>154</v>
      </c>
      <c r="G54" s="64">
        <v>1</v>
      </c>
      <c r="H54" s="19"/>
      <c r="I54" s="41">
        <v>0.23</v>
      </c>
      <c r="J54" s="20">
        <f t="shared" si="18"/>
        <v>0</v>
      </c>
      <c r="K54" s="19">
        <f t="shared" si="19"/>
        <v>0</v>
      </c>
      <c r="L54" s="19">
        <f t="shared" si="20"/>
        <v>0</v>
      </c>
      <c r="M54" s="41">
        <v>0.23</v>
      </c>
      <c r="N54" s="21">
        <f t="shared" si="21"/>
        <v>0</v>
      </c>
      <c r="O54" s="19">
        <f t="shared" si="22"/>
        <v>0</v>
      </c>
    </row>
    <row r="55" spans="1:15" s="22" customFormat="1" ht="30.75" customHeight="1">
      <c r="A55" s="35">
        <v>4</v>
      </c>
      <c r="B55" s="117" t="s">
        <v>458</v>
      </c>
      <c r="C55" s="26" t="s">
        <v>459</v>
      </c>
      <c r="D55" s="117" t="s">
        <v>460</v>
      </c>
      <c r="E55" s="117">
        <v>2012</v>
      </c>
      <c r="F55" s="117" t="s">
        <v>154</v>
      </c>
      <c r="G55" s="118">
        <v>1</v>
      </c>
      <c r="H55" s="19"/>
      <c r="I55" s="41">
        <v>0.23</v>
      </c>
      <c r="J55" s="20">
        <f>H55*I55</f>
        <v>0</v>
      </c>
      <c r="K55" s="19">
        <f>H55+J55</f>
        <v>0</v>
      </c>
      <c r="L55" s="19">
        <f>H55*12</f>
        <v>0</v>
      </c>
      <c r="M55" s="41">
        <v>0.23</v>
      </c>
      <c r="N55" s="21">
        <f>L55*M55</f>
        <v>0</v>
      </c>
      <c r="O55" s="19">
        <f>L55+N55</f>
        <v>0</v>
      </c>
    </row>
    <row r="56" spans="1:15" s="22" customFormat="1" ht="15" customHeight="1">
      <c r="A56" s="35">
        <v>5</v>
      </c>
      <c r="B56" s="18" t="s">
        <v>155</v>
      </c>
      <c r="C56" s="26" t="s">
        <v>227</v>
      </c>
      <c r="D56" s="63" t="s">
        <v>158</v>
      </c>
      <c r="E56" s="25">
        <v>2010</v>
      </c>
      <c r="F56" s="49" t="s">
        <v>154</v>
      </c>
      <c r="G56" s="64">
        <v>1</v>
      </c>
      <c r="H56" s="19"/>
      <c r="I56" s="41">
        <v>0.23</v>
      </c>
      <c r="J56" s="20">
        <f t="shared" si="18"/>
        <v>0</v>
      </c>
      <c r="K56" s="19">
        <f t="shared" si="19"/>
        <v>0</v>
      </c>
      <c r="L56" s="19">
        <f t="shared" si="20"/>
        <v>0</v>
      </c>
      <c r="M56" s="41">
        <v>0.23</v>
      </c>
      <c r="N56" s="21">
        <f t="shared" si="21"/>
        <v>0</v>
      </c>
      <c r="O56" s="19">
        <f t="shared" si="22"/>
        <v>0</v>
      </c>
    </row>
    <row r="57" spans="1:15" s="22" customFormat="1" ht="15" customHeight="1">
      <c r="A57" s="35">
        <v>6</v>
      </c>
      <c r="B57" s="18" t="s">
        <v>159</v>
      </c>
      <c r="C57" s="26" t="s">
        <v>228</v>
      </c>
      <c r="D57" s="49">
        <v>102</v>
      </c>
      <c r="E57" s="25">
        <v>2008</v>
      </c>
      <c r="F57" s="49" t="s">
        <v>248</v>
      </c>
      <c r="G57" s="64">
        <v>1</v>
      </c>
      <c r="H57" s="19"/>
      <c r="I57" s="41">
        <v>0.23</v>
      </c>
      <c r="J57" s="20">
        <f t="shared" si="18"/>
        <v>0</v>
      </c>
      <c r="K57" s="19">
        <f t="shared" si="19"/>
        <v>0</v>
      </c>
      <c r="L57" s="19">
        <f t="shared" si="20"/>
        <v>0</v>
      </c>
      <c r="M57" s="41">
        <v>0.23</v>
      </c>
      <c r="N57" s="21">
        <f t="shared" si="21"/>
        <v>0</v>
      </c>
      <c r="O57" s="19">
        <f t="shared" si="22"/>
        <v>0</v>
      </c>
    </row>
    <row r="58" spans="1:15" s="22" customFormat="1" ht="28.5" customHeight="1">
      <c r="A58" s="35">
        <v>7</v>
      </c>
      <c r="B58" s="18" t="s">
        <v>435</v>
      </c>
      <c r="C58" s="26" t="s">
        <v>228</v>
      </c>
      <c r="D58" s="49" t="s">
        <v>436</v>
      </c>
      <c r="E58" s="25">
        <v>2014</v>
      </c>
      <c r="F58" s="49" t="s">
        <v>154</v>
      </c>
      <c r="G58" s="64">
        <v>1</v>
      </c>
      <c r="H58" s="19"/>
      <c r="I58" s="41">
        <v>0.23</v>
      </c>
      <c r="J58" s="20">
        <f>H58*I58</f>
        <v>0</v>
      </c>
      <c r="K58" s="19">
        <f>H58+J58</f>
        <v>0</v>
      </c>
      <c r="L58" s="19">
        <f>H58*12</f>
        <v>0</v>
      </c>
      <c r="M58" s="41">
        <v>0.23</v>
      </c>
      <c r="N58" s="21">
        <f>L58*M58</f>
        <v>0</v>
      </c>
      <c r="O58" s="19">
        <f>L58+N58</f>
        <v>0</v>
      </c>
    </row>
    <row r="59" spans="1:15" s="22" customFormat="1" ht="15" customHeight="1">
      <c r="A59" s="35">
        <v>8</v>
      </c>
      <c r="B59" s="18" t="s">
        <v>159</v>
      </c>
      <c r="C59" s="26" t="s">
        <v>229</v>
      </c>
      <c r="D59" s="49">
        <v>59</v>
      </c>
      <c r="E59" s="25">
        <v>2004</v>
      </c>
      <c r="F59" s="49" t="s">
        <v>248</v>
      </c>
      <c r="G59" s="64">
        <v>1</v>
      </c>
      <c r="H59" s="19"/>
      <c r="I59" s="41">
        <v>0.23</v>
      </c>
      <c r="J59" s="20">
        <f t="shared" si="18"/>
        <v>0</v>
      </c>
      <c r="K59" s="19">
        <f t="shared" si="19"/>
        <v>0</v>
      </c>
      <c r="L59" s="19">
        <f t="shared" si="20"/>
        <v>0</v>
      </c>
      <c r="M59" s="41">
        <v>0.23</v>
      </c>
      <c r="N59" s="21">
        <f t="shared" si="21"/>
        <v>0</v>
      </c>
      <c r="O59" s="19">
        <f t="shared" si="22"/>
        <v>0</v>
      </c>
    </row>
    <row r="60" spans="1:15" s="22" customFormat="1" ht="15" customHeight="1">
      <c r="A60" s="35">
        <v>9</v>
      </c>
      <c r="B60" s="18" t="s">
        <v>315</v>
      </c>
      <c r="C60" s="26" t="s">
        <v>230</v>
      </c>
      <c r="D60" s="65">
        <v>1209652</v>
      </c>
      <c r="E60" s="25">
        <v>2008</v>
      </c>
      <c r="F60" s="49" t="s">
        <v>316</v>
      </c>
      <c r="G60" s="64">
        <v>1</v>
      </c>
      <c r="H60" s="19"/>
      <c r="I60" s="41">
        <v>0.23</v>
      </c>
      <c r="J60" s="20">
        <f t="shared" si="18"/>
        <v>0</v>
      </c>
      <c r="K60" s="19">
        <f t="shared" si="19"/>
        <v>0</v>
      </c>
      <c r="L60" s="19">
        <f t="shared" si="20"/>
        <v>0</v>
      </c>
      <c r="M60" s="41">
        <v>0.23</v>
      </c>
      <c r="N60" s="21">
        <f t="shared" si="21"/>
        <v>0</v>
      </c>
      <c r="O60" s="19">
        <f t="shared" si="22"/>
        <v>0</v>
      </c>
    </row>
    <row r="61" spans="1:15" s="22" customFormat="1" ht="15" customHeight="1">
      <c r="A61" s="35">
        <v>10</v>
      </c>
      <c r="B61" s="18" t="s">
        <v>315</v>
      </c>
      <c r="C61" s="26" t="s">
        <v>230</v>
      </c>
      <c r="D61" s="65">
        <v>1209643</v>
      </c>
      <c r="E61" s="25">
        <v>2008</v>
      </c>
      <c r="F61" s="49" t="s">
        <v>316</v>
      </c>
      <c r="G61" s="64">
        <v>1</v>
      </c>
      <c r="H61" s="19"/>
      <c r="I61" s="41">
        <v>0.23</v>
      </c>
      <c r="J61" s="20">
        <f t="shared" si="18"/>
        <v>0</v>
      </c>
      <c r="K61" s="19">
        <f t="shared" si="19"/>
        <v>0</v>
      </c>
      <c r="L61" s="19">
        <f t="shared" si="20"/>
        <v>0</v>
      </c>
      <c r="M61" s="41">
        <v>0.23</v>
      </c>
      <c r="N61" s="21">
        <f t="shared" si="21"/>
        <v>0</v>
      </c>
      <c r="O61" s="19">
        <f t="shared" si="22"/>
        <v>0</v>
      </c>
    </row>
    <row r="62" spans="1:15" s="22" customFormat="1" ht="15" customHeight="1">
      <c r="A62" s="35">
        <v>11</v>
      </c>
      <c r="B62" s="18" t="s">
        <v>315</v>
      </c>
      <c r="C62" s="26" t="s">
        <v>230</v>
      </c>
      <c r="D62" s="65">
        <v>1209648</v>
      </c>
      <c r="E62" s="25">
        <v>2008</v>
      </c>
      <c r="F62" s="49" t="s">
        <v>316</v>
      </c>
      <c r="G62" s="64">
        <v>1</v>
      </c>
      <c r="H62" s="19"/>
      <c r="I62" s="41">
        <v>0.23</v>
      </c>
      <c r="J62" s="20">
        <f t="shared" si="18"/>
        <v>0</v>
      </c>
      <c r="K62" s="19">
        <f t="shared" si="19"/>
        <v>0</v>
      </c>
      <c r="L62" s="19">
        <f t="shared" si="20"/>
        <v>0</v>
      </c>
      <c r="M62" s="41">
        <v>0.23</v>
      </c>
      <c r="N62" s="21">
        <f t="shared" si="21"/>
        <v>0</v>
      </c>
      <c r="O62" s="19">
        <f t="shared" si="22"/>
        <v>0</v>
      </c>
    </row>
    <row r="63" spans="1:15" s="22" customFormat="1" ht="15" customHeight="1">
      <c r="A63" s="35">
        <v>12</v>
      </c>
      <c r="B63" s="18" t="s">
        <v>265</v>
      </c>
      <c r="C63" s="26" t="s">
        <v>138</v>
      </c>
      <c r="D63" s="65">
        <v>1587</v>
      </c>
      <c r="E63" s="25">
        <v>2010</v>
      </c>
      <c r="F63" s="49" t="s">
        <v>154</v>
      </c>
      <c r="G63" s="64">
        <v>1</v>
      </c>
      <c r="H63" s="19"/>
      <c r="I63" s="41">
        <v>0.23</v>
      </c>
      <c r="J63" s="20">
        <f t="shared" si="18"/>
        <v>0</v>
      </c>
      <c r="K63" s="19">
        <f t="shared" si="19"/>
        <v>0</v>
      </c>
      <c r="L63" s="19">
        <f t="shared" si="20"/>
        <v>0</v>
      </c>
      <c r="M63" s="41">
        <v>0.23</v>
      </c>
      <c r="N63" s="21">
        <f t="shared" si="21"/>
        <v>0</v>
      </c>
      <c r="O63" s="19">
        <f t="shared" si="22"/>
        <v>0</v>
      </c>
    </row>
    <row r="64" spans="1:15" s="22" customFormat="1" ht="15" customHeight="1">
      <c r="A64" s="35">
        <v>13</v>
      </c>
      <c r="B64" s="18" t="s">
        <v>155</v>
      </c>
      <c r="C64" s="26" t="s">
        <v>138</v>
      </c>
      <c r="D64" s="63" t="s">
        <v>157</v>
      </c>
      <c r="E64" s="25">
        <v>2009</v>
      </c>
      <c r="F64" s="49" t="s">
        <v>154</v>
      </c>
      <c r="G64" s="64">
        <v>1</v>
      </c>
      <c r="H64" s="19"/>
      <c r="I64" s="41">
        <v>0.23</v>
      </c>
      <c r="J64" s="20">
        <f t="shared" si="18"/>
        <v>0</v>
      </c>
      <c r="K64" s="19">
        <f t="shared" si="19"/>
        <v>0</v>
      </c>
      <c r="L64" s="19">
        <f t="shared" si="20"/>
        <v>0</v>
      </c>
      <c r="M64" s="41">
        <v>0.23</v>
      </c>
      <c r="N64" s="21">
        <f t="shared" si="21"/>
        <v>0</v>
      </c>
      <c r="O64" s="19">
        <f t="shared" si="22"/>
        <v>0</v>
      </c>
    </row>
    <row r="65" spans="1:15" s="22" customFormat="1" ht="15" customHeight="1">
      <c r="A65" s="35">
        <v>14</v>
      </c>
      <c r="B65" s="18" t="s">
        <v>57</v>
      </c>
      <c r="C65" s="26" t="s">
        <v>142</v>
      </c>
      <c r="D65" s="49">
        <v>2022</v>
      </c>
      <c r="E65" s="25">
        <v>2002</v>
      </c>
      <c r="F65" s="49" t="s">
        <v>54</v>
      </c>
      <c r="G65" s="64">
        <v>1</v>
      </c>
      <c r="H65" s="19"/>
      <c r="I65" s="41">
        <v>0.23</v>
      </c>
      <c r="J65" s="20">
        <f t="shared" si="18"/>
        <v>0</v>
      </c>
      <c r="K65" s="19">
        <f t="shared" si="19"/>
        <v>0</v>
      </c>
      <c r="L65" s="19">
        <f t="shared" si="20"/>
        <v>0</v>
      </c>
      <c r="M65" s="41">
        <v>0.23</v>
      </c>
      <c r="N65" s="21">
        <f t="shared" si="21"/>
        <v>0</v>
      </c>
      <c r="O65" s="19">
        <f t="shared" si="22"/>
        <v>0</v>
      </c>
    </row>
    <row r="66" spans="1:15" s="22" customFormat="1" ht="15" customHeight="1">
      <c r="A66" s="35">
        <v>15</v>
      </c>
      <c r="B66" s="18" t="s">
        <v>58</v>
      </c>
      <c r="C66" s="26" t="s">
        <v>142</v>
      </c>
      <c r="D66" s="49" t="s">
        <v>160</v>
      </c>
      <c r="E66" s="25">
        <v>2003</v>
      </c>
      <c r="F66" s="49" t="s">
        <v>59</v>
      </c>
      <c r="G66" s="64">
        <v>1</v>
      </c>
      <c r="H66" s="19"/>
      <c r="I66" s="41">
        <v>0.23</v>
      </c>
      <c r="J66" s="20">
        <f t="shared" si="18"/>
        <v>0</v>
      </c>
      <c r="K66" s="19">
        <f t="shared" si="19"/>
        <v>0</v>
      </c>
      <c r="L66" s="19">
        <f t="shared" si="20"/>
        <v>0</v>
      </c>
      <c r="M66" s="41">
        <v>0.23</v>
      </c>
      <c r="N66" s="21">
        <f t="shared" si="21"/>
        <v>0</v>
      </c>
      <c r="O66" s="19">
        <f t="shared" si="22"/>
        <v>0</v>
      </c>
    </row>
    <row r="67" spans="1:15" s="22" customFormat="1" ht="15" customHeight="1">
      <c r="A67" s="35">
        <v>16</v>
      </c>
      <c r="B67" s="18" t="s">
        <v>161</v>
      </c>
      <c r="C67" s="26" t="s">
        <v>142</v>
      </c>
      <c r="D67" s="49" t="s">
        <v>60</v>
      </c>
      <c r="E67" s="25">
        <v>2007</v>
      </c>
      <c r="F67" s="49" t="s">
        <v>54</v>
      </c>
      <c r="G67" s="64">
        <v>1</v>
      </c>
      <c r="H67" s="19"/>
      <c r="I67" s="41">
        <v>0.23</v>
      </c>
      <c r="J67" s="20">
        <f t="shared" si="18"/>
        <v>0</v>
      </c>
      <c r="K67" s="19">
        <f t="shared" si="19"/>
        <v>0</v>
      </c>
      <c r="L67" s="19">
        <f t="shared" si="20"/>
        <v>0</v>
      </c>
      <c r="M67" s="41">
        <v>0.23</v>
      </c>
      <c r="N67" s="21">
        <f t="shared" si="21"/>
        <v>0</v>
      </c>
      <c r="O67" s="19">
        <f t="shared" si="22"/>
        <v>0</v>
      </c>
    </row>
    <row r="68" spans="1:15" s="22" customFormat="1" ht="15" customHeight="1">
      <c r="A68" s="35">
        <v>17</v>
      </c>
      <c r="B68" s="18" t="s">
        <v>270</v>
      </c>
      <c r="C68" s="26" t="s">
        <v>142</v>
      </c>
      <c r="D68" s="49" t="s">
        <v>271</v>
      </c>
      <c r="E68" s="25">
        <v>2011</v>
      </c>
      <c r="F68" s="49" t="s">
        <v>154</v>
      </c>
      <c r="G68" s="64">
        <v>1</v>
      </c>
      <c r="H68" s="19"/>
      <c r="I68" s="41">
        <v>0.23</v>
      </c>
      <c r="J68" s="20">
        <f t="shared" si="18"/>
        <v>0</v>
      </c>
      <c r="K68" s="19">
        <f t="shared" si="19"/>
        <v>0</v>
      </c>
      <c r="L68" s="19">
        <f t="shared" si="20"/>
        <v>0</v>
      </c>
      <c r="M68" s="41">
        <v>0.23</v>
      </c>
      <c r="N68" s="21">
        <f t="shared" si="21"/>
        <v>0</v>
      </c>
      <c r="O68" s="19">
        <f t="shared" si="22"/>
        <v>0</v>
      </c>
    </row>
    <row r="69" spans="1:15" s="22" customFormat="1" ht="15" customHeight="1">
      <c r="A69" s="35">
        <v>18</v>
      </c>
      <c r="B69" s="18" t="s">
        <v>74</v>
      </c>
      <c r="C69" s="26" t="s">
        <v>147</v>
      </c>
      <c r="D69" s="49">
        <v>11220510302</v>
      </c>
      <c r="E69" s="25">
        <v>2006</v>
      </c>
      <c r="F69" s="49" t="s">
        <v>249</v>
      </c>
      <c r="G69" s="64">
        <v>1</v>
      </c>
      <c r="H69" s="19"/>
      <c r="I69" s="41">
        <v>0.23</v>
      </c>
      <c r="J69" s="20">
        <f t="shared" si="18"/>
        <v>0</v>
      </c>
      <c r="K69" s="19">
        <f t="shared" si="19"/>
        <v>0</v>
      </c>
      <c r="L69" s="19">
        <f t="shared" si="20"/>
        <v>0</v>
      </c>
      <c r="M69" s="41">
        <v>0.23</v>
      </c>
      <c r="N69" s="21">
        <f t="shared" si="21"/>
        <v>0</v>
      </c>
      <c r="O69" s="19">
        <f t="shared" si="22"/>
        <v>0</v>
      </c>
    </row>
    <row r="70" spans="1:15" s="22" customFormat="1" ht="15" customHeight="1">
      <c r="A70" s="35">
        <v>19</v>
      </c>
      <c r="B70" s="18" t="s">
        <v>75</v>
      </c>
      <c r="C70" s="26" t="s">
        <v>147</v>
      </c>
      <c r="D70" s="49" t="s">
        <v>317</v>
      </c>
      <c r="E70" s="25">
        <v>2001</v>
      </c>
      <c r="F70" s="49" t="s">
        <v>249</v>
      </c>
      <c r="G70" s="64">
        <v>1</v>
      </c>
      <c r="H70" s="19"/>
      <c r="I70" s="41">
        <v>0.23</v>
      </c>
      <c r="J70" s="20">
        <f t="shared" si="18"/>
        <v>0</v>
      </c>
      <c r="K70" s="19">
        <f t="shared" si="19"/>
        <v>0</v>
      </c>
      <c r="L70" s="19">
        <f t="shared" si="20"/>
        <v>0</v>
      </c>
      <c r="M70" s="41">
        <v>0.23</v>
      </c>
      <c r="N70" s="21">
        <f t="shared" si="21"/>
        <v>0</v>
      </c>
      <c r="O70" s="19">
        <f t="shared" si="22"/>
        <v>0</v>
      </c>
    </row>
    <row r="71" spans="1:57" s="22" customFormat="1" ht="15" customHeight="1">
      <c r="A71" s="35">
        <v>20</v>
      </c>
      <c r="B71" s="18" t="s">
        <v>216</v>
      </c>
      <c r="C71" s="26" t="s">
        <v>147</v>
      </c>
      <c r="D71" s="49">
        <v>2000710219</v>
      </c>
      <c r="E71" s="25">
        <v>2007</v>
      </c>
      <c r="F71" s="49" t="s">
        <v>249</v>
      </c>
      <c r="G71" s="64">
        <v>1</v>
      </c>
      <c r="H71" s="19"/>
      <c r="I71" s="41">
        <v>0.23</v>
      </c>
      <c r="J71" s="20">
        <f t="shared" si="18"/>
        <v>0</v>
      </c>
      <c r="K71" s="19">
        <f t="shared" si="19"/>
        <v>0</v>
      </c>
      <c r="L71" s="19">
        <f t="shared" si="20"/>
        <v>0</v>
      </c>
      <c r="M71" s="41">
        <v>0.23</v>
      </c>
      <c r="N71" s="21">
        <f t="shared" si="21"/>
        <v>0</v>
      </c>
      <c r="O71" s="19">
        <f t="shared" si="22"/>
        <v>0</v>
      </c>
      <c r="AV71" s="29"/>
      <c r="AW71" s="29"/>
      <c r="AX71" s="29"/>
      <c r="AY71" s="29"/>
      <c r="AZ71" s="29"/>
      <c r="BA71" s="29"/>
      <c r="BB71" s="29"/>
      <c r="BC71" s="29"/>
      <c r="BD71" s="29"/>
      <c r="BE71" s="29"/>
    </row>
    <row r="72" spans="1:58" s="27" customFormat="1" ht="15" customHeight="1">
      <c r="A72" s="35">
        <v>21</v>
      </c>
      <c r="B72" s="18" t="s">
        <v>355</v>
      </c>
      <c r="C72" s="26" t="s">
        <v>356</v>
      </c>
      <c r="D72" s="66" t="s">
        <v>357</v>
      </c>
      <c r="E72" s="25">
        <v>2012</v>
      </c>
      <c r="F72" s="49" t="s">
        <v>154</v>
      </c>
      <c r="G72" s="64">
        <v>1</v>
      </c>
      <c r="H72" s="19"/>
      <c r="I72" s="41">
        <v>0.23</v>
      </c>
      <c r="J72" s="20">
        <f>H72*I72</f>
        <v>0</v>
      </c>
      <c r="K72" s="19">
        <f>H72+J72</f>
        <v>0</v>
      </c>
      <c r="L72" s="19">
        <f>H72*12</f>
        <v>0</v>
      </c>
      <c r="M72" s="41">
        <v>0.23</v>
      </c>
      <c r="N72" s="21">
        <f>L72*M72</f>
        <v>0</v>
      </c>
      <c r="O72" s="19">
        <f>L72+N72</f>
        <v>0</v>
      </c>
      <c r="AS72" s="28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0"/>
    </row>
    <row r="73" spans="1:15" s="29" customFormat="1" ht="15" customHeight="1">
      <c r="A73" s="35">
        <v>22</v>
      </c>
      <c r="B73" s="18" t="s">
        <v>461</v>
      </c>
      <c r="C73" s="26" t="s">
        <v>462</v>
      </c>
      <c r="D73" s="49">
        <v>74544</v>
      </c>
      <c r="E73" s="49" t="s">
        <v>464</v>
      </c>
      <c r="F73" s="26" t="s">
        <v>463</v>
      </c>
      <c r="G73" s="64">
        <v>1</v>
      </c>
      <c r="H73" s="19"/>
      <c r="I73" s="41">
        <v>0.23</v>
      </c>
      <c r="J73" s="20">
        <f>H73*I73</f>
        <v>0</v>
      </c>
      <c r="K73" s="19">
        <f>H73+J73</f>
        <v>0</v>
      </c>
      <c r="L73" s="19">
        <f>H73*12</f>
        <v>0</v>
      </c>
      <c r="M73" s="41">
        <v>0.23</v>
      </c>
      <c r="N73" s="21">
        <f>L73*M73</f>
        <v>0</v>
      </c>
      <c r="O73" s="19">
        <f>L73+N73</f>
        <v>0</v>
      </c>
    </row>
    <row r="74" spans="1:15" s="17" customFormat="1" ht="15" customHeight="1">
      <c r="A74" s="152" t="s">
        <v>33</v>
      </c>
      <c r="B74" s="152"/>
      <c r="C74" s="152"/>
      <c r="D74" s="152"/>
      <c r="E74" s="152"/>
      <c r="F74" s="152"/>
      <c r="G74" s="152"/>
      <c r="H74" s="24">
        <f>SUM(H52:H73)</f>
        <v>0</v>
      </c>
      <c r="I74" s="67"/>
      <c r="J74" s="24">
        <f>SUM(J52:J73)</f>
        <v>0</v>
      </c>
      <c r="K74" s="24">
        <f>SUM(K52:K73)</f>
        <v>0</v>
      </c>
      <c r="L74" s="24">
        <f>SUM(L52:L73)</f>
        <v>0</v>
      </c>
      <c r="M74" s="24"/>
      <c r="N74" s="24">
        <f>SUM(N52:N73)</f>
        <v>0</v>
      </c>
      <c r="O74" s="24">
        <f>SUM(O52:O73)</f>
        <v>0</v>
      </c>
    </row>
    <row r="75" spans="1:15" s="34" customFormat="1" ht="19.5" customHeight="1">
      <c r="A75" s="151" t="s">
        <v>405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</row>
    <row r="76" spans="1:15" s="13" customFormat="1" ht="64.5" customHeight="1">
      <c r="A76" s="3" t="s">
        <v>1</v>
      </c>
      <c r="B76" s="3" t="s">
        <v>2</v>
      </c>
      <c r="C76" s="5" t="s">
        <v>129</v>
      </c>
      <c r="D76" s="5" t="s">
        <v>3</v>
      </c>
      <c r="E76" s="3" t="s">
        <v>4</v>
      </c>
      <c r="F76" s="4" t="s">
        <v>5</v>
      </c>
      <c r="G76" s="3" t="s">
        <v>6</v>
      </c>
      <c r="H76" s="3" t="s">
        <v>7</v>
      </c>
      <c r="I76" s="3" t="s">
        <v>8</v>
      </c>
      <c r="J76" s="3" t="s">
        <v>9</v>
      </c>
      <c r="K76" s="3" t="s">
        <v>10</v>
      </c>
      <c r="L76" s="3" t="s">
        <v>11</v>
      </c>
      <c r="M76" s="3" t="s">
        <v>12</v>
      </c>
      <c r="N76" s="5" t="s">
        <v>13</v>
      </c>
      <c r="O76" s="3" t="s">
        <v>14</v>
      </c>
    </row>
    <row r="77" spans="1:15" s="73" customFormat="1" ht="17.25" customHeight="1">
      <c r="A77" s="70">
        <v>1</v>
      </c>
      <c r="B77" s="71" t="s">
        <v>318</v>
      </c>
      <c r="C77" s="72" t="s">
        <v>239</v>
      </c>
      <c r="D77" s="71" t="s">
        <v>319</v>
      </c>
      <c r="E77" s="71">
        <v>2010</v>
      </c>
      <c r="F77" s="71" t="s">
        <v>320</v>
      </c>
      <c r="G77" s="25">
        <v>1</v>
      </c>
      <c r="H77" s="119"/>
      <c r="I77" s="41">
        <v>0.23</v>
      </c>
      <c r="J77" s="75">
        <f>H77*I77</f>
        <v>0</v>
      </c>
      <c r="K77" s="76">
        <f>H77+J77</f>
        <v>0</v>
      </c>
      <c r="L77" s="76">
        <f>H77*12</f>
        <v>0</v>
      </c>
      <c r="M77" s="41">
        <v>0.23</v>
      </c>
      <c r="N77" s="75">
        <f>L77*M77</f>
        <v>0</v>
      </c>
      <c r="O77" s="76">
        <f aca="true" t="shared" si="23" ref="O77:O84">L77+N77</f>
        <v>0</v>
      </c>
    </row>
    <row r="78" spans="1:15" s="22" customFormat="1" ht="15" customHeight="1">
      <c r="A78" s="53">
        <v>2</v>
      </c>
      <c r="B78" s="18" t="s">
        <v>430</v>
      </c>
      <c r="C78" s="26" t="s">
        <v>231</v>
      </c>
      <c r="D78" s="77" t="s">
        <v>431</v>
      </c>
      <c r="E78" s="25">
        <v>2014</v>
      </c>
      <c r="F78" s="63" t="s">
        <v>432</v>
      </c>
      <c r="G78" s="6">
        <v>1</v>
      </c>
      <c r="H78" s="119"/>
      <c r="I78" s="41">
        <v>0.23</v>
      </c>
      <c r="J78" s="20">
        <f aca="true" t="shared" si="24" ref="J78:J84">H78*I78</f>
        <v>0</v>
      </c>
      <c r="K78" s="19">
        <f aca="true" t="shared" si="25" ref="K78:K84">H78+J78</f>
        <v>0</v>
      </c>
      <c r="L78" s="19">
        <f aca="true" t="shared" si="26" ref="L78:L84">H78*12</f>
        <v>0</v>
      </c>
      <c r="M78" s="41">
        <v>0.23</v>
      </c>
      <c r="N78" s="20">
        <f aca="true" t="shared" si="27" ref="N78:N84">L78*M78</f>
        <v>0</v>
      </c>
      <c r="O78" s="19">
        <f t="shared" si="23"/>
        <v>0</v>
      </c>
    </row>
    <row r="79" spans="1:15" s="22" customFormat="1" ht="15" customHeight="1">
      <c r="A79" s="35">
        <v>3</v>
      </c>
      <c r="B79" s="18" t="s">
        <v>433</v>
      </c>
      <c r="C79" s="26" t="s">
        <v>231</v>
      </c>
      <c r="D79" s="69" t="s">
        <v>434</v>
      </c>
      <c r="E79" s="25">
        <v>2014</v>
      </c>
      <c r="F79" s="63" t="s">
        <v>432</v>
      </c>
      <c r="G79" s="6">
        <v>1</v>
      </c>
      <c r="H79" s="119"/>
      <c r="I79" s="41">
        <v>0.23</v>
      </c>
      <c r="J79" s="20">
        <f t="shared" si="24"/>
        <v>0</v>
      </c>
      <c r="K79" s="19">
        <f t="shared" si="25"/>
        <v>0</v>
      </c>
      <c r="L79" s="19">
        <f t="shared" si="26"/>
        <v>0</v>
      </c>
      <c r="M79" s="41">
        <v>0.23</v>
      </c>
      <c r="N79" s="20">
        <f t="shared" si="27"/>
        <v>0</v>
      </c>
      <c r="O79" s="19">
        <f t="shared" si="23"/>
        <v>0</v>
      </c>
    </row>
    <row r="80" spans="1:15" s="22" customFormat="1" ht="15" customHeight="1">
      <c r="A80" s="35">
        <v>4</v>
      </c>
      <c r="B80" s="18" t="s">
        <v>448</v>
      </c>
      <c r="C80" s="26" t="s">
        <v>231</v>
      </c>
      <c r="D80" s="74">
        <v>270193</v>
      </c>
      <c r="E80" s="74">
        <v>2013</v>
      </c>
      <c r="F80" s="74" t="s">
        <v>368</v>
      </c>
      <c r="G80" s="6">
        <v>1</v>
      </c>
      <c r="H80" s="119"/>
      <c r="I80" s="41">
        <v>0.23</v>
      </c>
      <c r="J80" s="20">
        <f>H80*I80</f>
        <v>0</v>
      </c>
      <c r="K80" s="19">
        <f>H80+J80</f>
        <v>0</v>
      </c>
      <c r="L80" s="19">
        <f>H80*12</f>
        <v>0</v>
      </c>
      <c r="M80" s="41">
        <v>0.23</v>
      </c>
      <c r="N80" s="20">
        <f>L80*M80</f>
        <v>0</v>
      </c>
      <c r="O80" s="19">
        <f>L80+N80</f>
        <v>0</v>
      </c>
    </row>
    <row r="81" spans="1:15" s="22" customFormat="1" ht="15" customHeight="1">
      <c r="A81" s="70">
        <v>5</v>
      </c>
      <c r="B81" s="18" t="s">
        <v>349</v>
      </c>
      <c r="C81" s="26" t="s">
        <v>230</v>
      </c>
      <c r="D81" s="69" t="s">
        <v>351</v>
      </c>
      <c r="E81" s="25">
        <v>2012</v>
      </c>
      <c r="F81" s="49" t="s">
        <v>350</v>
      </c>
      <c r="G81" s="6">
        <v>1</v>
      </c>
      <c r="H81" s="119"/>
      <c r="I81" s="41">
        <v>0.23</v>
      </c>
      <c r="J81" s="20">
        <f t="shared" si="24"/>
        <v>0</v>
      </c>
      <c r="K81" s="19">
        <f t="shared" si="25"/>
        <v>0</v>
      </c>
      <c r="L81" s="19">
        <f t="shared" si="26"/>
        <v>0</v>
      </c>
      <c r="M81" s="41">
        <v>0.23</v>
      </c>
      <c r="N81" s="20">
        <f t="shared" si="27"/>
        <v>0</v>
      </c>
      <c r="O81" s="19">
        <f t="shared" si="23"/>
        <v>0</v>
      </c>
    </row>
    <row r="82" spans="1:15" s="22" customFormat="1" ht="15" customHeight="1">
      <c r="A82" s="3">
        <v>6</v>
      </c>
      <c r="B82" s="18" t="s">
        <v>61</v>
      </c>
      <c r="C82" s="26" t="s">
        <v>142</v>
      </c>
      <c r="D82" s="69" t="s">
        <v>62</v>
      </c>
      <c r="E82" s="25" t="s">
        <v>16</v>
      </c>
      <c r="F82" s="49" t="s">
        <v>63</v>
      </c>
      <c r="G82" s="6">
        <v>1</v>
      </c>
      <c r="H82" s="119"/>
      <c r="I82" s="41">
        <v>0.23</v>
      </c>
      <c r="J82" s="20">
        <f t="shared" si="24"/>
        <v>0</v>
      </c>
      <c r="K82" s="19">
        <f t="shared" si="25"/>
        <v>0</v>
      </c>
      <c r="L82" s="19">
        <f t="shared" si="26"/>
        <v>0</v>
      </c>
      <c r="M82" s="41">
        <v>0.23</v>
      </c>
      <c r="N82" s="20">
        <f t="shared" si="27"/>
        <v>0</v>
      </c>
      <c r="O82" s="19">
        <f t="shared" si="23"/>
        <v>0</v>
      </c>
    </row>
    <row r="83" spans="1:15" s="22" customFormat="1" ht="15" customHeight="1">
      <c r="A83" s="53">
        <v>7</v>
      </c>
      <c r="B83" s="18" t="s">
        <v>266</v>
      </c>
      <c r="C83" s="26" t="s">
        <v>142</v>
      </c>
      <c r="D83" s="69" t="s">
        <v>321</v>
      </c>
      <c r="E83" s="25">
        <v>2011</v>
      </c>
      <c r="F83" s="49" t="s">
        <v>268</v>
      </c>
      <c r="G83" s="6">
        <v>1</v>
      </c>
      <c r="H83" s="119"/>
      <c r="I83" s="41">
        <v>0.23</v>
      </c>
      <c r="J83" s="20">
        <f>H83*I83</f>
        <v>0</v>
      </c>
      <c r="K83" s="19">
        <f t="shared" si="25"/>
        <v>0</v>
      </c>
      <c r="L83" s="19">
        <f t="shared" si="26"/>
        <v>0</v>
      </c>
      <c r="M83" s="41">
        <v>0.23</v>
      </c>
      <c r="N83" s="20">
        <f t="shared" si="27"/>
        <v>0</v>
      </c>
      <c r="O83" s="19">
        <f t="shared" si="23"/>
        <v>0</v>
      </c>
    </row>
    <row r="84" spans="1:15" s="22" customFormat="1" ht="15" customHeight="1">
      <c r="A84" s="35">
        <v>8</v>
      </c>
      <c r="B84" s="18" t="s">
        <v>266</v>
      </c>
      <c r="C84" s="26" t="s">
        <v>138</v>
      </c>
      <c r="D84" s="69" t="s">
        <v>267</v>
      </c>
      <c r="E84" s="25">
        <v>2010</v>
      </c>
      <c r="F84" s="49" t="s">
        <v>268</v>
      </c>
      <c r="G84" s="6">
        <v>1</v>
      </c>
      <c r="H84" s="119"/>
      <c r="I84" s="41">
        <v>0.23</v>
      </c>
      <c r="J84" s="20">
        <f t="shared" si="24"/>
        <v>0</v>
      </c>
      <c r="K84" s="19">
        <f t="shared" si="25"/>
        <v>0</v>
      </c>
      <c r="L84" s="19">
        <f t="shared" si="26"/>
        <v>0</v>
      </c>
      <c r="M84" s="41">
        <v>0.23</v>
      </c>
      <c r="N84" s="20">
        <f t="shared" si="27"/>
        <v>0</v>
      </c>
      <c r="O84" s="19">
        <f t="shared" si="23"/>
        <v>0</v>
      </c>
    </row>
    <row r="85" spans="1:15" s="22" customFormat="1" ht="15" customHeight="1">
      <c r="A85" s="35">
        <v>9</v>
      </c>
      <c r="B85" s="18" t="s">
        <v>445</v>
      </c>
      <c r="C85" s="26" t="s">
        <v>446</v>
      </c>
      <c r="D85" s="68">
        <v>299186</v>
      </c>
      <c r="E85" s="25">
        <v>2014</v>
      </c>
      <c r="F85" s="69" t="s">
        <v>447</v>
      </c>
      <c r="G85" s="6">
        <v>1</v>
      </c>
      <c r="H85" s="119"/>
      <c r="I85" s="41">
        <v>0.23</v>
      </c>
      <c r="J85" s="20">
        <f>H85*I85</f>
        <v>0</v>
      </c>
      <c r="K85" s="19">
        <f>H85+J85</f>
        <v>0</v>
      </c>
      <c r="L85" s="19">
        <f>H85*12</f>
        <v>0</v>
      </c>
      <c r="M85" s="41">
        <v>0.23</v>
      </c>
      <c r="N85" s="20">
        <f>L85*M85</f>
        <v>0</v>
      </c>
      <c r="O85" s="19">
        <f>L85+N85</f>
        <v>0</v>
      </c>
    </row>
    <row r="86" spans="1:15" s="22" customFormat="1" ht="15" customHeight="1">
      <c r="A86" s="35">
        <v>10</v>
      </c>
      <c r="B86" s="18" t="s">
        <v>449</v>
      </c>
      <c r="C86" s="26" t="s">
        <v>147</v>
      </c>
      <c r="D86" s="68">
        <v>41630</v>
      </c>
      <c r="E86" s="25">
        <v>2013</v>
      </c>
      <c r="F86" s="69" t="s">
        <v>450</v>
      </c>
      <c r="G86" s="6">
        <v>1</v>
      </c>
      <c r="H86" s="119"/>
      <c r="I86" s="41">
        <v>0.23</v>
      </c>
      <c r="J86" s="20">
        <f>H86*I86</f>
        <v>0</v>
      </c>
      <c r="K86" s="19">
        <f>H86+J86</f>
        <v>0</v>
      </c>
      <c r="L86" s="19">
        <f>H86*12</f>
        <v>0</v>
      </c>
      <c r="M86" s="41">
        <v>0.23</v>
      </c>
      <c r="N86" s="20">
        <f>L86*M86</f>
        <v>0</v>
      </c>
      <c r="O86" s="19">
        <f>L86+N86</f>
        <v>0</v>
      </c>
    </row>
    <row r="87" spans="1:15" s="22" customFormat="1" ht="15" customHeight="1">
      <c r="A87" s="35">
        <v>11</v>
      </c>
      <c r="B87" s="18" t="s">
        <v>449</v>
      </c>
      <c r="C87" s="26" t="s">
        <v>147</v>
      </c>
      <c r="D87" s="68">
        <v>41632</v>
      </c>
      <c r="E87" s="25">
        <v>2013</v>
      </c>
      <c r="F87" s="69" t="s">
        <v>450</v>
      </c>
      <c r="G87" s="6">
        <v>1</v>
      </c>
      <c r="H87" s="119"/>
      <c r="I87" s="41">
        <v>0.23</v>
      </c>
      <c r="J87" s="20">
        <f>H87*I87</f>
        <v>0</v>
      </c>
      <c r="K87" s="19">
        <f>H87+J87</f>
        <v>0</v>
      </c>
      <c r="L87" s="19">
        <f>H87*12</f>
        <v>0</v>
      </c>
      <c r="M87" s="41">
        <v>0.23</v>
      </c>
      <c r="N87" s="20">
        <f>L87*M87</f>
        <v>0</v>
      </c>
      <c r="O87" s="19">
        <f>L87+N87</f>
        <v>0</v>
      </c>
    </row>
    <row r="88" spans="1:15" s="17" customFormat="1" ht="14.25" customHeight="1">
      <c r="A88" s="162" t="s">
        <v>33</v>
      </c>
      <c r="B88" s="154"/>
      <c r="C88" s="154"/>
      <c r="D88" s="154"/>
      <c r="E88" s="154"/>
      <c r="F88" s="154"/>
      <c r="G88" s="155"/>
      <c r="H88" s="78">
        <f>SUM(H77:H87)</f>
        <v>0</v>
      </c>
      <c r="I88" s="79"/>
      <c r="J88" s="78">
        <f>SUM(J77:J87)</f>
        <v>0</v>
      </c>
      <c r="K88" s="78">
        <f>SUM(K77:K87)</f>
        <v>0</v>
      </c>
      <c r="L88" s="78">
        <f>SUM(L77:L87)</f>
        <v>0</v>
      </c>
      <c r="M88" s="78"/>
      <c r="N88" s="78">
        <f>SUM(N77:N87)</f>
        <v>0</v>
      </c>
      <c r="O88" s="78">
        <f>SUM(O77:O87)</f>
        <v>0</v>
      </c>
    </row>
    <row r="89" spans="1:15" s="34" customFormat="1" ht="19.5" customHeight="1">
      <c r="A89" s="151" t="s">
        <v>406</v>
      </c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</row>
    <row r="90" spans="1:15" s="13" customFormat="1" ht="64.5" customHeight="1">
      <c r="A90" s="3" t="s">
        <v>1</v>
      </c>
      <c r="B90" s="3" t="s">
        <v>2</v>
      </c>
      <c r="C90" s="5" t="s">
        <v>129</v>
      </c>
      <c r="D90" s="5" t="s">
        <v>3</v>
      </c>
      <c r="E90" s="3" t="s">
        <v>4</v>
      </c>
      <c r="F90" s="4" t="s">
        <v>5</v>
      </c>
      <c r="G90" s="3" t="s">
        <v>6</v>
      </c>
      <c r="H90" s="3" t="s">
        <v>7</v>
      </c>
      <c r="I90" s="3" t="s">
        <v>8</v>
      </c>
      <c r="J90" s="3" t="s">
        <v>9</v>
      </c>
      <c r="K90" s="3" t="s">
        <v>10</v>
      </c>
      <c r="L90" s="3" t="s">
        <v>11</v>
      </c>
      <c r="M90" s="3" t="s">
        <v>12</v>
      </c>
      <c r="N90" s="5" t="s">
        <v>13</v>
      </c>
      <c r="O90" s="3" t="s">
        <v>14</v>
      </c>
    </row>
    <row r="91" spans="1:15" s="22" customFormat="1" ht="15" customHeight="1">
      <c r="A91" s="53">
        <v>1</v>
      </c>
      <c r="B91" s="18" t="s">
        <v>255</v>
      </c>
      <c r="C91" s="26" t="s">
        <v>232</v>
      </c>
      <c r="D91" s="49" t="s">
        <v>40</v>
      </c>
      <c r="E91" s="25">
        <v>2006</v>
      </c>
      <c r="F91" s="26" t="s">
        <v>352</v>
      </c>
      <c r="G91" s="6">
        <v>1</v>
      </c>
      <c r="H91" s="19"/>
      <c r="I91" s="41">
        <v>0.23</v>
      </c>
      <c r="J91" s="20">
        <f>H91*I91</f>
        <v>0</v>
      </c>
      <c r="K91" s="19">
        <f>H91+J91</f>
        <v>0</v>
      </c>
      <c r="L91" s="19">
        <f>H91*12</f>
        <v>0</v>
      </c>
      <c r="M91" s="41">
        <v>0.23</v>
      </c>
      <c r="N91" s="20">
        <f>L91*M91</f>
        <v>0</v>
      </c>
      <c r="O91" s="19">
        <f>L91+N91</f>
        <v>0</v>
      </c>
    </row>
    <row r="92" spans="1:15" s="22" customFormat="1" ht="15" customHeight="1">
      <c r="A92" s="53">
        <v>2</v>
      </c>
      <c r="B92" s="18" t="s">
        <v>125</v>
      </c>
      <c r="C92" s="26" t="s">
        <v>230</v>
      </c>
      <c r="D92" s="49" t="s">
        <v>162</v>
      </c>
      <c r="E92" s="25">
        <v>2008</v>
      </c>
      <c r="F92" s="26" t="s">
        <v>126</v>
      </c>
      <c r="G92" s="6">
        <v>1</v>
      </c>
      <c r="H92" s="19"/>
      <c r="I92" s="41">
        <v>0.23</v>
      </c>
      <c r="J92" s="20">
        <f aca="true" t="shared" si="28" ref="J92:J99">H92*I92</f>
        <v>0</v>
      </c>
      <c r="K92" s="19">
        <f aca="true" t="shared" si="29" ref="K92:K99">H92+J92</f>
        <v>0</v>
      </c>
      <c r="L92" s="19">
        <f aca="true" t="shared" si="30" ref="L92:L99">H92*12</f>
        <v>0</v>
      </c>
      <c r="M92" s="41">
        <v>0.23</v>
      </c>
      <c r="N92" s="21">
        <f aca="true" t="shared" si="31" ref="N92:N99">L92*M92</f>
        <v>0</v>
      </c>
      <c r="O92" s="19">
        <f aca="true" t="shared" si="32" ref="O92:O99">L92+N92</f>
        <v>0</v>
      </c>
    </row>
    <row r="93" spans="1:15" s="22" customFormat="1" ht="15" customHeight="1">
      <c r="A93" s="53">
        <v>3</v>
      </c>
      <c r="B93" s="18" t="s">
        <v>119</v>
      </c>
      <c r="C93" s="26" t="s">
        <v>138</v>
      </c>
      <c r="D93" s="49">
        <v>501081107</v>
      </c>
      <c r="E93" s="25">
        <v>2011</v>
      </c>
      <c r="F93" s="26" t="s">
        <v>163</v>
      </c>
      <c r="G93" s="6">
        <v>1</v>
      </c>
      <c r="H93" s="19"/>
      <c r="I93" s="41">
        <v>0.23</v>
      </c>
      <c r="J93" s="20">
        <f>H93*I93</f>
        <v>0</v>
      </c>
      <c r="K93" s="19">
        <f>H93+J93</f>
        <v>0</v>
      </c>
      <c r="L93" s="19">
        <f>H93*12</f>
        <v>0</v>
      </c>
      <c r="M93" s="41">
        <v>0.23</v>
      </c>
      <c r="N93" s="21">
        <f>L93*M93</f>
        <v>0</v>
      </c>
      <c r="O93" s="19">
        <f>L93+N93</f>
        <v>0</v>
      </c>
    </row>
    <row r="94" spans="1:15" s="22" customFormat="1" ht="15" customHeight="1">
      <c r="A94" s="53">
        <v>4</v>
      </c>
      <c r="B94" s="18" t="s">
        <v>353</v>
      </c>
      <c r="C94" s="26" t="s">
        <v>147</v>
      </c>
      <c r="D94" s="49">
        <v>102841057</v>
      </c>
      <c r="E94" s="25">
        <v>2001</v>
      </c>
      <c r="F94" s="26" t="s">
        <v>163</v>
      </c>
      <c r="G94" s="6">
        <v>1</v>
      </c>
      <c r="H94" s="19"/>
      <c r="I94" s="41">
        <v>0.23</v>
      </c>
      <c r="J94" s="20">
        <f t="shared" si="28"/>
        <v>0</v>
      </c>
      <c r="K94" s="19">
        <f t="shared" si="29"/>
        <v>0</v>
      </c>
      <c r="L94" s="19">
        <f t="shared" si="30"/>
        <v>0</v>
      </c>
      <c r="M94" s="41">
        <v>0.23</v>
      </c>
      <c r="N94" s="21">
        <f t="shared" si="31"/>
        <v>0</v>
      </c>
      <c r="O94" s="19">
        <f t="shared" si="32"/>
        <v>0</v>
      </c>
    </row>
    <row r="95" spans="1:15" s="22" customFormat="1" ht="15" customHeight="1">
      <c r="A95" s="53">
        <v>5</v>
      </c>
      <c r="B95" s="18" t="s">
        <v>119</v>
      </c>
      <c r="C95" s="26" t="s">
        <v>147</v>
      </c>
      <c r="D95" s="49">
        <v>500273907</v>
      </c>
      <c r="E95" s="25">
        <v>2007</v>
      </c>
      <c r="F95" s="26" t="s">
        <v>163</v>
      </c>
      <c r="G95" s="6">
        <v>1</v>
      </c>
      <c r="H95" s="19"/>
      <c r="I95" s="41">
        <v>0.23</v>
      </c>
      <c r="J95" s="20">
        <f t="shared" si="28"/>
        <v>0</v>
      </c>
      <c r="K95" s="19">
        <f t="shared" si="29"/>
        <v>0</v>
      </c>
      <c r="L95" s="19">
        <f t="shared" si="30"/>
        <v>0</v>
      </c>
      <c r="M95" s="41">
        <v>0.23</v>
      </c>
      <c r="N95" s="21">
        <f t="shared" si="31"/>
        <v>0</v>
      </c>
      <c r="O95" s="19">
        <f t="shared" si="32"/>
        <v>0</v>
      </c>
    </row>
    <row r="96" spans="1:15" s="22" customFormat="1" ht="15" customHeight="1">
      <c r="A96" s="53">
        <v>6</v>
      </c>
      <c r="B96" s="18" t="s">
        <v>119</v>
      </c>
      <c r="C96" s="26" t="s">
        <v>147</v>
      </c>
      <c r="D96" s="49">
        <v>500273909</v>
      </c>
      <c r="E96" s="25">
        <v>2007</v>
      </c>
      <c r="F96" s="26" t="s">
        <v>163</v>
      </c>
      <c r="G96" s="6">
        <v>1</v>
      </c>
      <c r="H96" s="19"/>
      <c r="I96" s="41">
        <v>0.23</v>
      </c>
      <c r="J96" s="20">
        <f t="shared" si="28"/>
        <v>0</v>
      </c>
      <c r="K96" s="19">
        <f t="shared" si="29"/>
        <v>0</v>
      </c>
      <c r="L96" s="19">
        <f t="shared" si="30"/>
        <v>0</v>
      </c>
      <c r="M96" s="41">
        <v>0.23</v>
      </c>
      <c r="N96" s="21">
        <f t="shared" si="31"/>
        <v>0</v>
      </c>
      <c r="O96" s="19">
        <f t="shared" si="32"/>
        <v>0</v>
      </c>
    </row>
    <row r="97" spans="1:15" s="22" customFormat="1" ht="15" customHeight="1">
      <c r="A97" s="53">
        <v>7</v>
      </c>
      <c r="B97" s="18" t="s">
        <v>119</v>
      </c>
      <c r="C97" s="26" t="s">
        <v>147</v>
      </c>
      <c r="D97" s="49">
        <v>124711608</v>
      </c>
      <c r="E97" s="25">
        <v>2007</v>
      </c>
      <c r="F97" s="26" t="s">
        <v>163</v>
      </c>
      <c r="G97" s="6">
        <v>1</v>
      </c>
      <c r="H97" s="19"/>
      <c r="I97" s="41">
        <v>0.23</v>
      </c>
      <c r="J97" s="20">
        <f t="shared" si="28"/>
        <v>0</v>
      </c>
      <c r="K97" s="19">
        <f t="shared" si="29"/>
        <v>0</v>
      </c>
      <c r="L97" s="19">
        <f t="shared" si="30"/>
        <v>0</v>
      </c>
      <c r="M97" s="41">
        <v>0.23</v>
      </c>
      <c r="N97" s="21">
        <f t="shared" si="31"/>
        <v>0</v>
      </c>
      <c r="O97" s="19">
        <f t="shared" si="32"/>
        <v>0</v>
      </c>
    </row>
    <row r="98" spans="1:15" s="22" customFormat="1" ht="15" customHeight="1">
      <c r="A98" s="53">
        <v>8</v>
      </c>
      <c r="B98" s="18" t="s">
        <v>354</v>
      </c>
      <c r="C98" s="26" t="s">
        <v>147</v>
      </c>
      <c r="D98" s="49">
        <v>501236400</v>
      </c>
      <c r="E98" s="25">
        <v>2012</v>
      </c>
      <c r="F98" s="26" t="s">
        <v>163</v>
      </c>
      <c r="G98" s="6">
        <v>1</v>
      </c>
      <c r="H98" s="19"/>
      <c r="I98" s="41">
        <v>0.23</v>
      </c>
      <c r="J98" s="20">
        <f>H98*I98</f>
        <v>0</v>
      </c>
      <c r="K98" s="19">
        <f>H98+J98</f>
        <v>0</v>
      </c>
      <c r="L98" s="19">
        <f>H98*12</f>
        <v>0</v>
      </c>
      <c r="M98" s="41">
        <v>0.23</v>
      </c>
      <c r="N98" s="21">
        <f>L98*M98</f>
        <v>0</v>
      </c>
      <c r="O98" s="19">
        <f>L98+N98</f>
        <v>0</v>
      </c>
    </row>
    <row r="99" spans="1:15" s="22" customFormat="1" ht="15" customHeight="1">
      <c r="A99" s="53">
        <v>9</v>
      </c>
      <c r="B99" s="18" t="s">
        <v>276</v>
      </c>
      <c r="C99" s="26" t="s">
        <v>147</v>
      </c>
      <c r="D99" s="49">
        <v>501044001</v>
      </c>
      <c r="E99" s="25">
        <v>2010</v>
      </c>
      <c r="F99" s="26" t="s">
        <v>163</v>
      </c>
      <c r="G99" s="6">
        <v>1</v>
      </c>
      <c r="H99" s="19"/>
      <c r="I99" s="41">
        <v>0.23</v>
      </c>
      <c r="J99" s="20">
        <f t="shared" si="28"/>
        <v>0</v>
      </c>
      <c r="K99" s="19">
        <f t="shared" si="29"/>
        <v>0</v>
      </c>
      <c r="L99" s="19">
        <f t="shared" si="30"/>
        <v>0</v>
      </c>
      <c r="M99" s="41">
        <v>0.23</v>
      </c>
      <c r="N99" s="21">
        <f t="shared" si="31"/>
        <v>0</v>
      </c>
      <c r="O99" s="19">
        <f t="shared" si="32"/>
        <v>0</v>
      </c>
    </row>
    <row r="100" spans="1:15" s="17" customFormat="1" ht="15" customHeight="1">
      <c r="A100" s="153" t="s">
        <v>33</v>
      </c>
      <c r="B100" s="154"/>
      <c r="C100" s="154"/>
      <c r="D100" s="154"/>
      <c r="E100" s="154"/>
      <c r="F100" s="154"/>
      <c r="G100" s="155"/>
      <c r="H100" s="24">
        <f>SUM(H91:H99)</f>
        <v>0</v>
      </c>
      <c r="I100" s="80"/>
      <c r="J100" s="24">
        <f>SUM(J91:J99)</f>
        <v>0</v>
      </c>
      <c r="K100" s="24">
        <f>SUM(K91:K99)</f>
        <v>0</v>
      </c>
      <c r="L100" s="67">
        <f>SUM(L91:L99)</f>
        <v>0</v>
      </c>
      <c r="M100" s="81"/>
      <c r="N100" s="24">
        <f>SUM(N91:N99)</f>
        <v>0</v>
      </c>
      <c r="O100" s="24">
        <f>SUM(O91:O99)</f>
        <v>0</v>
      </c>
    </row>
    <row r="101" spans="1:15" s="34" customFormat="1" ht="19.5" customHeight="1">
      <c r="A101" s="151" t="s">
        <v>407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</row>
    <row r="102" spans="1:15" s="13" customFormat="1" ht="64.5" customHeight="1">
      <c r="A102" s="3" t="s">
        <v>1</v>
      </c>
      <c r="B102" s="3" t="s">
        <v>2</v>
      </c>
      <c r="C102" s="5" t="s">
        <v>129</v>
      </c>
      <c r="D102" s="5" t="s">
        <v>3</v>
      </c>
      <c r="E102" s="3" t="s">
        <v>4</v>
      </c>
      <c r="F102" s="4" t="s">
        <v>5</v>
      </c>
      <c r="G102" s="3" t="s">
        <v>6</v>
      </c>
      <c r="H102" s="3" t="s">
        <v>7</v>
      </c>
      <c r="I102" s="3" t="s">
        <v>8</v>
      </c>
      <c r="J102" s="3" t="s">
        <v>9</v>
      </c>
      <c r="K102" s="3" t="s">
        <v>10</v>
      </c>
      <c r="L102" s="3" t="s">
        <v>11</v>
      </c>
      <c r="M102" s="3" t="s">
        <v>12</v>
      </c>
      <c r="N102" s="5" t="s">
        <v>13</v>
      </c>
      <c r="O102" s="3" t="s">
        <v>14</v>
      </c>
    </row>
    <row r="103" spans="1:15" s="22" customFormat="1" ht="15" customHeight="1">
      <c r="A103" s="53">
        <v>1</v>
      </c>
      <c r="B103" s="18" t="s">
        <v>35</v>
      </c>
      <c r="C103" s="26" t="s">
        <v>232</v>
      </c>
      <c r="D103" s="49">
        <v>5010459</v>
      </c>
      <c r="E103" s="25">
        <v>1995</v>
      </c>
      <c r="F103" s="26" t="s">
        <v>36</v>
      </c>
      <c r="G103" s="6">
        <v>1</v>
      </c>
      <c r="H103" s="19"/>
      <c r="I103" s="41">
        <v>0.23</v>
      </c>
      <c r="J103" s="20">
        <f aca="true" t="shared" si="33" ref="J103:J108">H103*I103</f>
        <v>0</v>
      </c>
      <c r="K103" s="19">
        <f aca="true" t="shared" si="34" ref="K103:K108">H103+J103</f>
        <v>0</v>
      </c>
      <c r="L103" s="19">
        <f aca="true" t="shared" si="35" ref="L103:L108">H103*12</f>
        <v>0</v>
      </c>
      <c r="M103" s="41">
        <v>0.23</v>
      </c>
      <c r="N103" s="21">
        <f aca="true" t="shared" si="36" ref="N103:N108">L103*M103</f>
        <v>0</v>
      </c>
      <c r="O103" s="19">
        <f aca="true" t="shared" si="37" ref="O103:O108">L103+N103</f>
        <v>0</v>
      </c>
    </row>
    <row r="104" spans="1:15" s="22" customFormat="1" ht="15" customHeight="1">
      <c r="A104" s="53">
        <v>2</v>
      </c>
      <c r="B104" s="18" t="s">
        <v>37</v>
      </c>
      <c r="C104" s="26" t="s">
        <v>232</v>
      </c>
      <c r="D104" s="49">
        <v>205421</v>
      </c>
      <c r="E104" s="25">
        <v>2000</v>
      </c>
      <c r="F104" s="26" t="s">
        <v>164</v>
      </c>
      <c r="G104" s="6">
        <v>1</v>
      </c>
      <c r="H104" s="19"/>
      <c r="I104" s="41">
        <v>0.23</v>
      </c>
      <c r="J104" s="20">
        <f t="shared" si="33"/>
        <v>0</v>
      </c>
      <c r="K104" s="19">
        <f t="shared" si="34"/>
        <v>0</v>
      </c>
      <c r="L104" s="19">
        <f t="shared" si="35"/>
        <v>0</v>
      </c>
      <c r="M104" s="41">
        <v>0.23</v>
      </c>
      <c r="N104" s="21">
        <f t="shared" si="36"/>
        <v>0</v>
      </c>
      <c r="O104" s="19">
        <f t="shared" si="37"/>
        <v>0</v>
      </c>
    </row>
    <row r="105" spans="1:15" s="22" customFormat="1" ht="15" customHeight="1">
      <c r="A105" s="53">
        <v>3</v>
      </c>
      <c r="B105" s="18" t="s">
        <v>165</v>
      </c>
      <c r="C105" s="26" t="s">
        <v>232</v>
      </c>
      <c r="D105" s="49">
        <v>9408010</v>
      </c>
      <c r="E105" s="25">
        <v>1994</v>
      </c>
      <c r="F105" s="26" t="s">
        <v>166</v>
      </c>
      <c r="G105" s="6">
        <v>1</v>
      </c>
      <c r="H105" s="19"/>
      <c r="I105" s="41">
        <v>0.23</v>
      </c>
      <c r="J105" s="20">
        <f t="shared" si="33"/>
        <v>0</v>
      </c>
      <c r="K105" s="19">
        <f t="shared" si="34"/>
        <v>0</v>
      </c>
      <c r="L105" s="19">
        <f t="shared" si="35"/>
        <v>0</v>
      </c>
      <c r="M105" s="41">
        <v>0.23</v>
      </c>
      <c r="N105" s="21">
        <f t="shared" si="36"/>
        <v>0</v>
      </c>
      <c r="O105" s="19">
        <f t="shared" si="37"/>
        <v>0</v>
      </c>
    </row>
    <row r="106" spans="1:15" s="22" customFormat="1" ht="15" customHeight="1">
      <c r="A106" s="53">
        <v>4</v>
      </c>
      <c r="B106" s="18" t="s">
        <v>167</v>
      </c>
      <c r="C106" s="26" t="s">
        <v>232</v>
      </c>
      <c r="D106" s="49">
        <v>1914242</v>
      </c>
      <c r="E106" s="25">
        <v>2002</v>
      </c>
      <c r="F106" s="26" t="s">
        <v>39</v>
      </c>
      <c r="G106" s="6">
        <v>1</v>
      </c>
      <c r="H106" s="19"/>
      <c r="I106" s="41">
        <v>0.23</v>
      </c>
      <c r="J106" s="20">
        <f t="shared" si="33"/>
        <v>0</v>
      </c>
      <c r="K106" s="19">
        <f t="shared" si="34"/>
        <v>0</v>
      </c>
      <c r="L106" s="19">
        <f t="shared" si="35"/>
        <v>0</v>
      </c>
      <c r="M106" s="41">
        <v>0.23</v>
      </c>
      <c r="N106" s="21">
        <f t="shared" si="36"/>
        <v>0</v>
      </c>
      <c r="O106" s="19">
        <f t="shared" si="37"/>
        <v>0</v>
      </c>
    </row>
    <row r="107" spans="1:15" s="22" customFormat="1" ht="15" customHeight="1">
      <c r="A107" s="53">
        <v>5</v>
      </c>
      <c r="B107" s="18" t="s">
        <v>257</v>
      </c>
      <c r="C107" s="26" t="s">
        <v>232</v>
      </c>
      <c r="D107" s="49" t="s">
        <v>258</v>
      </c>
      <c r="E107" s="25">
        <v>2011</v>
      </c>
      <c r="F107" s="82" t="s">
        <v>259</v>
      </c>
      <c r="G107" s="6">
        <v>1</v>
      </c>
      <c r="H107" s="19"/>
      <c r="I107" s="41">
        <v>0.23</v>
      </c>
      <c r="J107" s="20">
        <f t="shared" si="33"/>
        <v>0</v>
      </c>
      <c r="K107" s="19">
        <f t="shared" si="34"/>
        <v>0</v>
      </c>
      <c r="L107" s="19">
        <f t="shared" si="35"/>
        <v>0</v>
      </c>
      <c r="M107" s="41">
        <v>0.23</v>
      </c>
      <c r="N107" s="21">
        <f t="shared" si="36"/>
        <v>0</v>
      </c>
      <c r="O107" s="19">
        <f t="shared" si="37"/>
        <v>0</v>
      </c>
    </row>
    <row r="108" spans="1:15" s="22" customFormat="1" ht="15" customHeight="1">
      <c r="A108" s="122">
        <v>6</v>
      </c>
      <c r="B108" s="18" t="s">
        <v>478</v>
      </c>
      <c r="C108" s="26" t="s">
        <v>479</v>
      </c>
      <c r="D108" s="49">
        <v>93424</v>
      </c>
      <c r="E108" s="25">
        <v>1986</v>
      </c>
      <c r="F108" s="82" t="s">
        <v>480</v>
      </c>
      <c r="G108" s="123">
        <v>1</v>
      </c>
      <c r="H108" s="19"/>
      <c r="I108" s="41">
        <v>0.23</v>
      </c>
      <c r="J108" s="20">
        <f t="shared" si="33"/>
        <v>0</v>
      </c>
      <c r="K108" s="19">
        <f t="shared" si="34"/>
        <v>0</v>
      </c>
      <c r="L108" s="19">
        <f t="shared" si="35"/>
        <v>0</v>
      </c>
      <c r="M108" s="41">
        <v>0.23</v>
      </c>
      <c r="N108" s="21">
        <f t="shared" si="36"/>
        <v>0</v>
      </c>
      <c r="O108" s="19">
        <f t="shared" si="37"/>
        <v>0</v>
      </c>
    </row>
    <row r="109" spans="1:15" s="17" customFormat="1" ht="15" customHeight="1">
      <c r="A109" s="153" t="s">
        <v>33</v>
      </c>
      <c r="B109" s="154"/>
      <c r="C109" s="154"/>
      <c r="D109" s="154"/>
      <c r="E109" s="154"/>
      <c r="F109" s="154"/>
      <c r="G109" s="155"/>
      <c r="H109" s="24">
        <f>SUM(H103:H108)</f>
        <v>0</v>
      </c>
      <c r="I109" s="80"/>
      <c r="J109" s="24">
        <f aca="true" t="shared" si="38" ref="J109:O109">SUM(J103:J108)</f>
        <v>0</v>
      </c>
      <c r="K109" s="24">
        <f t="shared" si="38"/>
        <v>0</v>
      </c>
      <c r="L109" s="24">
        <f t="shared" si="38"/>
        <v>0</v>
      </c>
      <c r="M109" s="24"/>
      <c r="N109" s="24">
        <f t="shared" si="38"/>
        <v>0</v>
      </c>
      <c r="O109" s="24">
        <f t="shared" si="38"/>
        <v>0</v>
      </c>
    </row>
    <row r="110" spans="1:15" s="34" customFormat="1" ht="19.5" customHeight="1">
      <c r="A110" s="151" t="s">
        <v>408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</row>
    <row r="111" spans="1:15" s="13" customFormat="1" ht="64.5" customHeight="1">
      <c r="A111" s="3" t="s">
        <v>1</v>
      </c>
      <c r="B111" s="3" t="s">
        <v>2</v>
      </c>
      <c r="C111" s="5" t="s">
        <v>129</v>
      </c>
      <c r="D111" s="5" t="s">
        <v>3</v>
      </c>
      <c r="E111" s="3" t="s">
        <v>4</v>
      </c>
      <c r="F111" s="4" t="s">
        <v>5</v>
      </c>
      <c r="G111" s="3" t="s">
        <v>6</v>
      </c>
      <c r="H111" s="3" t="s">
        <v>7</v>
      </c>
      <c r="I111" s="3" t="s">
        <v>8</v>
      </c>
      <c r="J111" s="3" t="s">
        <v>9</v>
      </c>
      <c r="K111" s="3" t="s">
        <v>10</v>
      </c>
      <c r="L111" s="3" t="s">
        <v>11</v>
      </c>
      <c r="M111" s="3" t="s">
        <v>12</v>
      </c>
      <c r="N111" s="5" t="s">
        <v>13</v>
      </c>
      <c r="O111" s="3" t="s">
        <v>14</v>
      </c>
    </row>
    <row r="112" spans="1:15" s="22" customFormat="1" ht="15" customHeight="1">
      <c r="A112" s="53">
        <v>1</v>
      </c>
      <c r="B112" s="18" t="s">
        <v>392</v>
      </c>
      <c r="C112" s="26" t="s">
        <v>323</v>
      </c>
      <c r="D112" s="49" t="s">
        <v>112</v>
      </c>
      <c r="E112" s="25">
        <v>1982</v>
      </c>
      <c r="F112" s="26" t="s">
        <v>168</v>
      </c>
      <c r="G112" s="6">
        <v>1</v>
      </c>
      <c r="H112" s="19"/>
      <c r="I112" s="41">
        <v>0.23</v>
      </c>
      <c r="J112" s="20">
        <f>H112*I112</f>
        <v>0</v>
      </c>
      <c r="K112" s="19">
        <f>H112+J112</f>
        <v>0</v>
      </c>
      <c r="L112" s="19">
        <f>H112*12</f>
        <v>0</v>
      </c>
      <c r="M112" s="41">
        <v>0.23</v>
      </c>
      <c r="N112" s="21">
        <f>L112*M112</f>
        <v>0</v>
      </c>
      <c r="O112" s="19">
        <f>L112+N112</f>
        <v>0</v>
      </c>
    </row>
    <row r="113" spans="1:15" s="22" customFormat="1" ht="15" customHeight="1">
      <c r="A113" s="35">
        <v>2</v>
      </c>
      <c r="B113" s="18" t="s">
        <v>301</v>
      </c>
      <c r="C113" s="26" t="s">
        <v>323</v>
      </c>
      <c r="D113" s="49">
        <v>1344</v>
      </c>
      <c r="E113" s="25">
        <v>1985</v>
      </c>
      <c r="F113" s="82" t="s">
        <v>169</v>
      </c>
      <c r="G113" s="6">
        <v>1</v>
      </c>
      <c r="H113" s="19"/>
      <c r="I113" s="41">
        <v>0.23</v>
      </c>
      <c r="J113" s="20">
        <f>H113*I113</f>
        <v>0</v>
      </c>
      <c r="K113" s="19">
        <f>H113+J113</f>
        <v>0</v>
      </c>
      <c r="L113" s="19">
        <f>H113*12</f>
        <v>0</v>
      </c>
      <c r="M113" s="41">
        <v>0.23</v>
      </c>
      <c r="N113" s="21">
        <f>L113*M113</f>
        <v>0</v>
      </c>
      <c r="O113" s="19">
        <f>L113+N113</f>
        <v>0</v>
      </c>
    </row>
    <row r="114" spans="1:15" s="22" customFormat="1" ht="15" customHeight="1">
      <c r="A114" s="35">
        <v>3</v>
      </c>
      <c r="B114" s="18" t="s">
        <v>322</v>
      </c>
      <c r="C114" s="26" t="s">
        <v>323</v>
      </c>
      <c r="D114" s="49" t="s">
        <v>302</v>
      </c>
      <c r="E114" s="25">
        <v>2010</v>
      </c>
      <c r="F114" s="82" t="s">
        <v>303</v>
      </c>
      <c r="G114" s="6">
        <v>1</v>
      </c>
      <c r="H114" s="19"/>
      <c r="I114" s="41">
        <v>0.23</v>
      </c>
      <c r="J114" s="20">
        <f>H114*I114</f>
        <v>0</v>
      </c>
      <c r="K114" s="19">
        <f>H114+J114</f>
        <v>0</v>
      </c>
      <c r="L114" s="19">
        <f>H114*12</f>
        <v>0</v>
      </c>
      <c r="M114" s="41">
        <v>0.23</v>
      </c>
      <c r="N114" s="21">
        <f>L114*M114</f>
        <v>0</v>
      </c>
      <c r="O114" s="19">
        <f>L114+N114</f>
        <v>0</v>
      </c>
    </row>
    <row r="115" spans="1:15" s="22" customFormat="1" ht="15" customHeight="1">
      <c r="A115" s="35">
        <v>4</v>
      </c>
      <c r="B115" s="18" t="s">
        <v>441</v>
      </c>
      <c r="C115" s="26" t="s">
        <v>323</v>
      </c>
      <c r="D115" s="49" t="s">
        <v>451</v>
      </c>
      <c r="E115" s="25">
        <v>2013</v>
      </c>
      <c r="F115" s="82" t="s">
        <v>442</v>
      </c>
      <c r="G115" s="6">
        <v>1</v>
      </c>
      <c r="H115" s="19"/>
      <c r="I115" s="41">
        <v>0.23</v>
      </c>
      <c r="J115" s="20">
        <f>H115*I115</f>
        <v>0</v>
      </c>
      <c r="K115" s="19">
        <f>H115+J115</f>
        <v>0</v>
      </c>
      <c r="L115" s="19">
        <f>H115*12</f>
        <v>0</v>
      </c>
      <c r="M115" s="41">
        <v>0.23</v>
      </c>
      <c r="N115" s="21">
        <f>L115*M115</f>
        <v>0</v>
      </c>
      <c r="O115" s="19">
        <f>L115+N115</f>
        <v>0</v>
      </c>
    </row>
    <row r="116" spans="1:15" s="17" customFormat="1" ht="15" customHeight="1">
      <c r="A116" s="153" t="s">
        <v>33</v>
      </c>
      <c r="B116" s="154"/>
      <c r="C116" s="154"/>
      <c r="D116" s="154"/>
      <c r="E116" s="154"/>
      <c r="F116" s="154"/>
      <c r="G116" s="155"/>
      <c r="H116" s="24">
        <f>SUM(H112:H115)</f>
        <v>0</v>
      </c>
      <c r="I116" s="80"/>
      <c r="J116" s="24">
        <f>SUM(J112:J115)</f>
        <v>0</v>
      </c>
      <c r="K116" s="24">
        <f>SUM(K112:K115)</f>
        <v>0</v>
      </c>
      <c r="L116" s="24">
        <f>SUM(L112:L115)</f>
        <v>0</v>
      </c>
      <c r="M116" s="81"/>
      <c r="N116" s="24">
        <f>SUM(N112:N115)</f>
        <v>0</v>
      </c>
      <c r="O116" s="24">
        <f>SUM(O112:O115)</f>
        <v>0</v>
      </c>
    </row>
    <row r="117" spans="1:15" s="34" customFormat="1" ht="19.5" customHeight="1">
      <c r="A117" s="151" t="s">
        <v>409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</row>
    <row r="118" spans="1:15" s="13" customFormat="1" ht="64.5" customHeight="1">
      <c r="A118" s="3" t="s">
        <v>1</v>
      </c>
      <c r="B118" s="3" t="s">
        <v>2</v>
      </c>
      <c r="C118" s="5" t="s">
        <v>129</v>
      </c>
      <c r="D118" s="5" t="s">
        <v>3</v>
      </c>
      <c r="E118" s="3" t="s">
        <v>4</v>
      </c>
      <c r="F118" s="4" t="s">
        <v>5</v>
      </c>
      <c r="G118" s="3" t="s">
        <v>6</v>
      </c>
      <c r="H118" s="3" t="s">
        <v>7</v>
      </c>
      <c r="I118" s="3" t="s">
        <v>8</v>
      </c>
      <c r="J118" s="3" t="s">
        <v>9</v>
      </c>
      <c r="K118" s="3" t="s">
        <v>10</v>
      </c>
      <c r="L118" s="3" t="s">
        <v>11</v>
      </c>
      <c r="M118" s="3" t="s">
        <v>12</v>
      </c>
      <c r="N118" s="5" t="s">
        <v>13</v>
      </c>
      <c r="O118" s="3" t="s">
        <v>14</v>
      </c>
    </row>
    <row r="119" spans="1:15" s="22" customFormat="1" ht="15" customHeight="1">
      <c r="A119" s="53">
        <v>1</v>
      </c>
      <c r="B119" s="18" t="s">
        <v>114</v>
      </c>
      <c r="C119" s="26" t="s">
        <v>323</v>
      </c>
      <c r="D119" s="49">
        <v>82027</v>
      </c>
      <c r="E119" s="25">
        <v>1982</v>
      </c>
      <c r="F119" s="26" t="s">
        <v>86</v>
      </c>
      <c r="G119" s="6">
        <v>1</v>
      </c>
      <c r="H119" s="19"/>
      <c r="I119" s="41">
        <v>0.23</v>
      </c>
      <c r="J119" s="20">
        <f>H119*I119</f>
        <v>0</v>
      </c>
      <c r="K119" s="19">
        <f>H119+J119</f>
        <v>0</v>
      </c>
      <c r="L119" s="19">
        <f>H119*12</f>
        <v>0</v>
      </c>
      <c r="M119" s="41">
        <v>0.23</v>
      </c>
      <c r="N119" s="21">
        <f>L119*M119</f>
        <v>0</v>
      </c>
      <c r="O119" s="19">
        <f>L119+N119</f>
        <v>0</v>
      </c>
    </row>
    <row r="120" spans="1:15" s="22" customFormat="1" ht="15" customHeight="1">
      <c r="A120" s="53">
        <v>2</v>
      </c>
      <c r="B120" s="18" t="s">
        <v>114</v>
      </c>
      <c r="C120" s="26" t="s">
        <v>323</v>
      </c>
      <c r="D120" s="49">
        <v>82030</v>
      </c>
      <c r="E120" s="25">
        <v>1982</v>
      </c>
      <c r="F120" s="26" t="s">
        <v>86</v>
      </c>
      <c r="G120" s="6">
        <v>1</v>
      </c>
      <c r="H120" s="19"/>
      <c r="I120" s="41">
        <v>0.23</v>
      </c>
      <c r="J120" s="20">
        <f>H120*I120</f>
        <v>0</v>
      </c>
      <c r="K120" s="19">
        <f>H120+J120</f>
        <v>0</v>
      </c>
      <c r="L120" s="19">
        <f>H120*12</f>
        <v>0</v>
      </c>
      <c r="M120" s="41">
        <v>0.23</v>
      </c>
      <c r="N120" s="21">
        <f>L120*M120</f>
        <v>0</v>
      </c>
      <c r="O120" s="19">
        <f>L120+N120</f>
        <v>0</v>
      </c>
    </row>
    <row r="121" spans="1:15" s="22" customFormat="1" ht="15" customHeight="1">
      <c r="A121" s="53">
        <v>3</v>
      </c>
      <c r="B121" s="18" t="s">
        <v>114</v>
      </c>
      <c r="C121" s="26" t="s">
        <v>323</v>
      </c>
      <c r="D121" s="49">
        <v>82015</v>
      </c>
      <c r="E121" s="25">
        <v>1982</v>
      </c>
      <c r="F121" s="26" t="s">
        <v>86</v>
      </c>
      <c r="G121" s="6">
        <v>1</v>
      </c>
      <c r="H121" s="19"/>
      <c r="I121" s="41">
        <v>0.23</v>
      </c>
      <c r="J121" s="20">
        <f>H121*I121</f>
        <v>0</v>
      </c>
      <c r="K121" s="19">
        <f>H121+J121</f>
        <v>0</v>
      </c>
      <c r="L121" s="19">
        <f>H121*12</f>
        <v>0</v>
      </c>
      <c r="M121" s="41">
        <v>0.23</v>
      </c>
      <c r="N121" s="21">
        <f>L121*M121</f>
        <v>0</v>
      </c>
      <c r="O121" s="19">
        <f>L121+N121</f>
        <v>0</v>
      </c>
    </row>
    <row r="122" spans="1:15" s="22" customFormat="1" ht="15" customHeight="1">
      <c r="A122" s="53">
        <v>4</v>
      </c>
      <c r="B122" s="18" t="s">
        <v>114</v>
      </c>
      <c r="C122" s="26" t="s">
        <v>323</v>
      </c>
      <c r="D122" s="49">
        <v>82017</v>
      </c>
      <c r="E122" s="25">
        <v>1982</v>
      </c>
      <c r="F122" s="26" t="s">
        <v>86</v>
      </c>
      <c r="G122" s="6">
        <v>1</v>
      </c>
      <c r="H122" s="19"/>
      <c r="I122" s="41">
        <v>0.23</v>
      </c>
      <c r="J122" s="20">
        <f>H122*I122</f>
        <v>0</v>
      </c>
      <c r="K122" s="19">
        <f>H122+J122</f>
        <v>0</v>
      </c>
      <c r="L122" s="19">
        <f>H122*12</f>
        <v>0</v>
      </c>
      <c r="M122" s="41">
        <v>0.23</v>
      </c>
      <c r="N122" s="21">
        <f>L122*M122</f>
        <v>0</v>
      </c>
      <c r="O122" s="19">
        <f>L122+N122</f>
        <v>0</v>
      </c>
    </row>
    <row r="123" spans="1:15" s="22" customFormat="1" ht="15" customHeight="1">
      <c r="A123" s="53">
        <v>5</v>
      </c>
      <c r="B123" s="18" t="s">
        <v>384</v>
      </c>
      <c r="C123" s="26" t="s">
        <v>324</v>
      </c>
      <c r="D123" s="49">
        <v>377682099</v>
      </c>
      <c r="E123" s="25">
        <v>2010</v>
      </c>
      <c r="F123" s="26" t="s">
        <v>325</v>
      </c>
      <c r="G123" s="6">
        <v>1</v>
      </c>
      <c r="H123" s="19"/>
      <c r="I123" s="41">
        <v>0.23</v>
      </c>
      <c r="J123" s="20">
        <f>H123*I123</f>
        <v>0</v>
      </c>
      <c r="K123" s="19">
        <f>H123+J123</f>
        <v>0</v>
      </c>
      <c r="L123" s="19">
        <f>H123*12</f>
        <v>0</v>
      </c>
      <c r="M123" s="41">
        <v>0.23</v>
      </c>
      <c r="N123" s="21">
        <f>L123*M123</f>
        <v>0</v>
      </c>
      <c r="O123" s="19">
        <f>L123+N123</f>
        <v>0</v>
      </c>
    </row>
    <row r="124" spans="1:15" s="17" customFormat="1" ht="15" customHeight="1">
      <c r="A124" s="153" t="s">
        <v>33</v>
      </c>
      <c r="B124" s="154"/>
      <c r="C124" s="154"/>
      <c r="D124" s="154"/>
      <c r="E124" s="154"/>
      <c r="F124" s="154"/>
      <c r="G124" s="155"/>
      <c r="H124" s="24">
        <f>SUM(H119:H123)</f>
        <v>0</v>
      </c>
      <c r="I124" s="80"/>
      <c r="J124" s="24">
        <f>SUM(J119:J123)</f>
        <v>0</v>
      </c>
      <c r="K124" s="24">
        <f>SUM(K119:K123)</f>
        <v>0</v>
      </c>
      <c r="L124" s="24">
        <f>SUM(L119:L123)</f>
        <v>0</v>
      </c>
      <c r="M124" s="81"/>
      <c r="N124" s="24">
        <f>SUM(N119:N123)</f>
        <v>0</v>
      </c>
      <c r="O124" s="24">
        <f>SUM(O119:O123)</f>
        <v>0</v>
      </c>
    </row>
    <row r="125" spans="1:15" s="34" customFormat="1" ht="19.5" customHeight="1">
      <c r="A125" s="151" t="s">
        <v>410</v>
      </c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</row>
    <row r="126" spans="1:15" s="13" customFormat="1" ht="64.5" customHeight="1">
      <c r="A126" s="3" t="s">
        <v>1</v>
      </c>
      <c r="B126" s="3" t="s">
        <v>2</v>
      </c>
      <c r="C126" s="5" t="s">
        <v>129</v>
      </c>
      <c r="D126" s="5" t="s">
        <v>3</v>
      </c>
      <c r="E126" s="3" t="s">
        <v>4</v>
      </c>
      <c r="F126" s="4" t="s">
        <v>5</v>
      </c>
      <c r="G126" s="3" t="s">
        <v>6</v>
      </c>
      <c r="H126" s="3" t="s">
        <v>7</v>
      </c>
      <c r="I126" s="3" t="s">
        <v>8</v>
      </c>
      <c r="J126" s="3" t="s">
        <v>9</v>
      </c>
      <c r="K126" s="3" t="s">
        <v>10</v>
      </c>
      <c r="L126" s="3" t="s">
        <v>11</v>
      </c>
      <c r="M126" s="3" t="s">
        <v>12</v>
      </c>
      <c r="N126" s="5" t="s">
        <v>13</v>
      </c>
      <c r="O126" s="3" t="s">
        <v>14</v>
      </c>
    </row>
    <row r="127" spans="1:15" s="22" customFormat="1" ht="15" customHeight="1">
      <c r="A127" s="53">
        <v>1</v>
      </c>
      <c r="B127" s="18" t="s">
        <v>31</v>
      </c>
      <c r="C127" s="26" t="s">
        <v>222</v>
      </c>
      <c r="D127" s="49">
        <v>82058</v>
      </c>
      <c r="E127" s="25">
        <v>1984</v>
      </c>
      <c r="F127" s="26" t="s">
        <v>32</v>
      </c>
      <c r="G127" s="6">
        <v>1</v>
      </c>
      <c r="H127" s="19"/>
      <c r="I127" s="41">
        <v>0.23</v>
      </c>
      <c r="J127" s="20">
        <f>H127*I127</f>
        <v>0</v>
      </c>
      <c r="K127" s="19">
        <f>H127+J127</f>
        <v>0</v>
      </c>
      <c r="L127" s="19">
        <f>H127*12</f>
        <v>0</v>
      </c>
      <c r="M127" s="41">
        <v>0.23</v>
      </c>
      <c r="N127" s="21">
        <f>L127*M127</f>
        <v>0</v>
      </c>
      <c r="O127" s="19">
        <f>L127+N127</f>
        <v>0</v>
      </c>
    </row>
    <row r="128" spans="1:15" s="22" customFormat="1" ht="15" customHeight="1">
      <c r="A128" s="35">
        <v>2</v>
      </c>
      <c r="B128" s="18" t="s">
        <v>170</v>
      </c>
      <c r="C128" s="26" t="s">
        <v>233</v>
      </c>
      <c r="D128" s="49" t="s">
        <v>44</v>
      </c>
      <c r="E128" s="25">
        <v>2002</v>
      </c>
      <c r="F128" s="26" t="s">
        <v>45</v>
      </c>
      <c r="G128" s="6">
        <v>1</v>
      </c>
      <c r="H128" s="19"/>
      <c r="I128" s="41">
        <v>0.23</v>
      </c>
      <c r="J128" s="20">
        <f>H128*I128</f>
        <v>0</v>
      </c>
      <c r="K128" s="19">
        <f>H128+J128</f>
        <v>0</v>
      </c>
      <c r="L128" s="19">
        <f>H128*12</f>
        <v>0</v>
      </c>
      <c r="M128" s="41">
        <v>0.23</v>
      </c>
      <c r="N128" s="21">
        <f>L128*M128</f>
        <v>0</v>
      </c>
      <c r="O128" s="19">
        <f>L128+N128</f>
        <v>0</v>
      </c>
    </row>
    <row r="129" spans="1:15" s="22" customFormat="1" ht="15" customHeight="1">
      <c r="A129" s="35">
        <v>3</v>
      </c>
      <c r="B129" s="18" t="s">
        <v>304</v>
      </c>
      <c r="C129" s="26" t="s">
        <v>323</v>
      </c>
      <c r="D129" s="49">
        <v>35216</v>
      </c>
      <c r="E129" s="25">
        <v>2002</v>
      </c>
      <c r="F129" s="26" t="s">
        <v>305</v>
      </c>
      <c r="G129" s="6">
        <v>1</v>
      </c>
      <c r="H129" s="19"/>
      <c r="I129" s="41">
        <v>0.23</v>
      </c>
      <c r="J129" s="20">
        <f>H129*I129</f>
        <v>0</v>
      </c>
      <c r="K129" s="19">
        <f>H129+J129</f>
        <v>0</v>
      </c>
      <c r="L129" s="19">
        <f>H129*12</f>
        <v>0</v>
      </c>
      <c r="M129" s="41">
        <v>0.23</v>
      </c>
      <c r="N129" s="21">
        <f>L129*M129</f>
        <v>0</v>
      </c>
      <c r="O129" s="19">
        <f>L129+N129</f>
        <v>0</v>
      </c>
    </row>
    <row r="130" spans="1:15" s="22" customFormat="1" ht="15" customHeight="1">
      <c r="A130" s="35">
        <v>4</v>
      </c>
      <c r="B130" s="18" t="s">
        <v>113</v>
      </c>
      <c r="C130" s="26" t="s">
        <v>323</v>
      </c>
      <c r="D130" s="49">
        <v>10128032</v>
      </c>
      <c r="E130" s="25">
        <v>1997</v>
      </c>
      <c r="F130" s="26" t="s">
        <v>45</v>
      </c>
      <c r="G130" s="6">
        <v>1</v>
      </c>
      <c r="H130" s="19"/>
      <c r="I130" s="41">
        <v>0.23</v>
      </c>
      <c r="J130" s="20">
        <f>H130*I130</f>
        <v>0</v>
      </c>
      <c r="K130" s="19">
        <f>H130+J130</f>
        <v>0</v>
      </c>
      <c r="L130" s="19">
        <f>H130*12</f>
        <v>0</v>
      </c>
      <c r="M130" s="41">
        <v>0.23</v>
      </c>
      <c r="N130" s="21">
        <f>L130*M130</f>
        <v>0</v>
      </c>
      <c r="O130" s="19">
        <f>L130+N130</f>
        <v>0</v>
      </c>
    </row>
    <row r="131" spans="1:15" s="22" customFormat="1" ht="15" customHeight="1">
      <c r="A131" s="35">
        <v>5</v>
      </c>
      <c r="B131" s="18" t="s">
        <v>443</v>
      </c>
      <c r="C131" s="26" t="s">
        <v>224</v>
      </c>
      <c r="D131" s="49">
        <v>4260179152</v>
      </c>
      <c r="E131" s="25">
        <v>2015</v>
      </c>
      <c r="F131" s="26" t="s">
        <v>444</v>
      </c>
      <c r="G131" s="6">
        <v>1</v>
      </c>
      <c r="H131" s="19"/>
      <c r="I131" s="41">
        <v>0.23</v>
      </c>
      <c r="J131" s="20">
        <f>H131*I131</f>
        <v>0</v>
      </c>
      <c r="K131" s="19">
        <f>H131+J131</f>
        <v>0</v>
      </c>
      <c r="L131" s="19">
        <f>H131*12</f>
        <v>0</v>
      </c>
      <c r="M131" s="41">
        <v>0.23</v>
      </c>
      <c r="N131" s="21">
        <f>L131*M131</f>
        <v>0</v>
      </c>
      <c r="O131" s="19">
        <f>L131+N131</f>
        <v>0</v>
      </c>
    </row>
    <row r="132" spans="1:15" s="17" customFormat="1" ht="15" customHeight="1">
      <c r="A132" s="154" t="s">
        <v>33</v>
      </c>
      <c r="B132" s="154"/>
      <c r="C132" s="154"/>
      <c r="D132" s="154"/>
      <c r="E132" s="154"/>
      <c r="F132" s="154"/>
      <c r="G132" s="155"/>
      <c r="H132" s="24">
        <f>SUM(H127:H131)</f>
        <v>0</v>
      </c>
      <c r="I132" s="80"/>
      <c r="J132" s="24">
        <f>SUM(J127:J131)</f>
        <v>0</v>
      </c>
      <c r="K132" s="24">
        <f>SUM(K127:K131)</f>
        <v>0</v>
      </c>
      <c r="L132" s="24">
        <f>SUM(L127:L131)</f>
        <v>0</v>
      </c>
      <c r="M132" s="81"/>
      <c r="N132" s="24">
        <f>SUM(N127:N131)</f>
        <v>0</v>
      </c>
      <c r="O132" s="24">
        <f>SUM(O127:O131)</f>
        <v>0</v>
      </c>
    </row>
    <row r="133" spans="1:15" s="8" customFormat="1" ht="19.5" customHeight="1">
      <c r="A133" s="151" t="s">
        <v>411</v>
      </c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</row>
    <row r="134" spans="1:15" s="13" customFormat="1" ht="64.5" customHeight="1">
      <c r="A134" s="3" t="s">
        <v>1</v>
      </c>
      <c r="B134" s="3" t="s">
        <v>2</v>
      </c>
      <c r="C134" s="5" t="s">
        <v>129</v>
      </c>
      <c r="D134" s="5" t="s">
        <v>3</v>
      </c>
      <c r="E134" s="3" t="s">
        <v>4</v>
      </c>
      <c r="F134" s="4" t="s">
        <v>5</v>
      </c>
      <c r="G134" s="3" t="s">
        <v>6</v>
      </c>
      <c r="H134" s="3" t="s">
        <v>7</v>
      </c>
      <c r="I134" s="3" t="s">
        <v>8</v>
      </c>
      <c r="J134" s="3" t="s">
        <v>9</v>
      </c>
      <c r="K134" s="3" t="s">
        <v>10</v>
      </c>
      <c r="L134" s="3" t="s">
        <v>11</v>
      </c>
      <c r="M134" s="3" t="s">
        <v>12</v>
      </c>
      <c r="N134" s="5" t="s">
        <v>13</v>
      </c>
      <c r="O134" s="3" t="s">
        <v>14</v>
      </c>
    </row>
    <row r="135" spans="1:15" s="22" customFormat="1" ht="15" customHeight="1">
      <c r="A135" s="53">
        <v>1</v>
      </c>
      <c r="B135" s="18" t="s">
        <v>171</v>
      </c>
      <c r="C135" s="26" t="s">
        <v>231</v>
      </c>
      <c r="D135" s="49">
        <v>363</v>
      </c>
      <c r="E135" s="25">
        <v>1996</v>
      </c>
      <c r="F135" s="26" t="s">
        <v>51</v>
      </c>
      <c r="G135" s="6">
        <v>1</v>
      </c>
      <c r="H135" s="19"/>
      <c r="I135" s="41">
        <v>0.23</v>
      </c>
      <c r="J135" s="20">
        <f>H135*I135</f>
        <v>0</v>
      </c>
      <c r="K135" s="19">
        <f>H135+J135</f>
        <v>0</v>
      </c>
      <c r="L135" s="19">
        <f>H135*12</f>
        <v>0</v>
      </c>
      <c r="M135" s="41">
        <v>0.23</v>
      </c>
      <c r="N135" s="21">
        <f>L135*M135</f>
        <v>0</v>
      </c>
      <c r="O135" s="19">
        <f>L135+N135</f>
        <v>0</v>
      </c>
    </row>
    <row r="136" spans="1:15" s="22" customFormat="1" ht="15" customHeight="1">
      <c r="A136" s="53">
        <v>2</v>
      </c>
      <c r="B136" s="18" t="s">
        <v>171</v>
      </c>
      <c r="C136" s="26" t="s">
        <v>231</v>
      </c>
      <c r="D136" s="49">
        <v>777</v>
      </c>
      <c r="E136" s="25">
        <v>2005</v>
      </c>
      <c r="F136" s="26" t="s">
        <v>51</v>
      </c>
      <c r="G136" s="6">
        <v>1</v>
      </c>
      <c r="H136" s="19"/>
      <c r="I136" s="41">
        <v>0.23</v>
      </c>
      <c r="J136" s="20">
        <f>H136*I136</f>
        <v>0</v>
      </c>
      <c r="K136" s="19">
        <f>H136+J136</f>
        <v>0</v>
      </c>
      <c r="L136" s="19">
        <f>H136*12</f>
        <v>0</v>
      </c>
      <c r="M136" s="41">
        <v>0.23</v>
      </c>
      <c r="N136" s="21">
        <f>L136*M136</f>
        <v>0</v>
      </c>
      <c r="O136" s="19">
        <f>L136+N136</f>
        <v>0</v>
      </c>
    </row>
    <row r="137" spans="1:15" s="22" customFormat="1" ht="15" customHeight="1">
      <c r="A137" s="53">
        <v>3</v>
      </c>
      <c r="B137" s="18" t="s">
        <v>176</v>
      </c>
      <c r="C137" s="26" t="s">
        <v>142</v>
      </c>
      <c r="D137" s="49" t="s">
        <v>68</v>
      </c>
      <c r="E137" s="25">
        <v>1996</v>
      </c>
      <c r="F137" s="26" t="s">
        <v>38</v>
      </c>
      <c r="G137" s="6">
        <v>1</v>
      </c>
      <c r="H137" s="19"/>
      <c r="I137" s="41">
        <v>0.23</v>
      </c>
      <c r="J137" s="20">
        <f>H137*I137</f>
        <v>0</v>
      </c>
      <c r="K137" s="19">
        <f>H137+J137</f>
        <v>0</v>
      </c>
      <c r="L137" s="19">
        <f>H137*12</f>
        <v>0</v>
      </c>
      <c r="M137" s="41">
        <v>0.23</v>
      </c>
      <c r="N137" s="21">
        <f>L137*M137</f>
        <v>0</v>
      </c>
      <c r="O137" s="19">
        <f>L137+N137</f>
        <v>0</v>
      </c>
    </row>
    <row r="138" spans="1:15" s="17" customFormat="1" ht="15" customHeight="1">
      <c r="A138" s="153" t="s">
        <v>33</v>
      </c>
      <c r="B138" s="154"/>
      <c r="C138" s="154"/>
      <c r="D138" s="154"/>
      <c r="E138" s="154"/>
      <c r="F138" s="154"/>
      <c r="G138" s="155"/>
      <c r="H138" s="24">
        <f>SUM(H135:H137)</f>
        <v>0</v>
      </c>
      <c r="I138" s="80"/>
      <c r="J138" s="24">
        <f>SUM(J135:J137)</f>
        <v>0</v>
      </c>
      <c r="K138" s="24">
        <f>SUM(K135:K137)</f>
        <v>0</v>
      </c>
      <c r="L138" s="24">
        <f>SUM(L135:L137)</f>
        <v>0</v>
      </c>
      <c r="M138" s="81"/>
      <c r="N138" s="24">
        <f>SUM(N135:N137)</f>
        <v>0</v>
      </c>
      <c r="O138" s="24">
        <f>SUM(O135:O137)</f>
        <v>0</v>
      </c>
    </row>
    <row r="139" spans="1:15" s="34" customFormat="1" ht="19.5" customHeight="1">
      <c r="A139" s="151" t="s">
        <v>412</v>
      </c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</row>
    <row r="140" spans="1:15" s="13" customFormat="1" ht="64.5" customHeight="1">
      <c r="A140" s="3" t="s">
        <v>1</v>
      </c>
      <c r="B140" s="3" t="s">
        <v>2</v>
      </c>
      <c r="C140" s="5" t="s">
        <v>129</v>
      </c>
      <c r="D140" s="5" t="s">
        <v>3</v>
      </c>
      <c r="E140" s="3" t="s">
        <v>4</v>
      </c>
      <c r="F140" s="4" t="s">
        <v>5</v>
      </c>
      <c r="G140" s="3" t="s">
        <v>6</v>
      </c>
      <c r="H140" s="3" t="s">
        <v>7</v>
      </c>
      <c r="I140" s="3" t="s">
        <v>8</v>
      </c>
      <c r="J140" s="3" t="s">
        <v>9</v>
      </c>
      <c r="K140" s="3" t="s">
        <v>10</v>
      </c>
      <c r="L140" s="3" t="s">
        <v>11</v>
      </c>
      <c r="M140" s="3" t="s">
        <v>12</v>
      </c>
      <c r="N140" s="5" t="s">
        <v>13</v>
      </c>
      <c r="O140" s="3" t="s">
        <v>14</v>
      </c>
    </row>
    <row r="141" spans="1:15" s="22" customFormat="1" ht="15" customHeight="1">
      <c r="A141" s="53">
        <v>1</v>
      </c>
      <c r="B141" s="18" t="s">
        <v>235</v>
      </c>
      <c r="C141" s="26" t="s">
        <v>231</v>
      </c>
      <c r="D141" s="49" t="s">
        <v>172</v>
      </c>
      <c r="E141" s="25">
        <v>1998</v>
      </c>
      <c r="F141" s="26" t="s">
        <v>52</v>
      </c>
      <c r="G141" s="6">
        <v>1</v>
      </c>
      <c r="H141" s="19"/>
      <c r="I141" s="41">
        <v>0.23</v>
      </c>
      <c r="J141" s="20">
        <f aca="true" t="shared" si="39" ref="J141:J146">H141*I141</f>
        <v>0</v>
      </c>
      <c r="K141" s="19">
        <f aca="true" t="shared" si="40" ref="K141:K146">H141+J141</f>
        <v>0</v>
      </c>
      <c r="L141" s="19">
        <f aca="true" t="shared" si="41" ref="L141:L146">H141*12</f>
        <v>0</v>
      </c>
      <c r="M141" s="41">
        <v>0.23</v>
      </c>
      <c r="N141" s="21">
        <f aca="true" t="shared" si="42" ref="N141:N146">L141*M141</f>
        <v>0</v>
      </c>
      <c r="O141" s="19">
        <f aca="true" t="shared" si="43" ref="O141:O146">L141+N141</f>
        <v>0</v>
      </c>
    </row>
    <row r="142" spans="1:15" s="22" customFormat="1" ht="15" customHeight="1">
      <c r="A142" s="53">
        <v>2</v>
      </c>
      <c r="B142" s="18" t="s">
        <v>173</v>
      </c>
      <c r="C142" s="26" t="s">
        <v>231</v>
      </c>
      <c r="D142" s="49">
        <v>265703</v>
      </c>
      <c r="E142" s="25">
        <v>2006</v>
      </c>
      <c r="F142" s="26" t="s">
        <v>52</v>
      </c>
      <c r="G142" s="6">
        <v>1</v>
      </c>
      <c r="H142" s="19"/>
      <c r="I142" s="41">
        <v>0.23</v>
      </c>
      <c r="J142" s="20">
        <f t="shared" si="39"/>
        <v>0</v>
      </c>
      <c r="K142" s="19">
        <f t="shared" si="40"/>
        <v>0</v>
      </c>
      <c r="L142" s="19">
        <f t="shared" si="41"/>
        <v>0</v>
      </c>
      <c r="M142" s="41">
        <v>0.23</v>
      </c>
      <c r="N142" s="21">
        <f t="shared" si="42"/>
        <v>0</v>
      </c>
      <c r="O142" s="19">
        <f t="shared" si="43"/>
        <v>0</v>
      </c>
    </row>
    <row r="143" spans="1:15" s="22" customFormat="1" ht="15" customHeight="1">
      <c r="A143" s="53">
        <v>3</v>
      </c>
      <c r="B143" s="18" t="s">
        <v>173</v>
      </c>
      <c r="C143" s="26" t="s">
        <v>231</v>
      </c>
      <c r="D143" s="49">
        <v>265157</v>
      </c>
      <c r="E143" s="25">
        <v>2006</v>
      </c>
      <c r="F143" s="26" t="s">
        <v>52</v>
      </c>
      <c r="G143" s="6">
        <v>1</v>
      </c>
      <c r="H143" s="19"/>
      <c r="I143" s="41">
        <v>0.23</v>
      </c>
      <c r="J143" s="20">
        <f t="shared" si="39"/>
        <v>0</v>
      </c>
      <c r="K143" s="19">
        <f t="shared" si="40"/>
        <v>0</v>
      </c>
      <c r="L143" s="19">
        <f t="shared" si="41"/>
        <v>0</v>
      </c>
      <c r="M143" s="41">
        <v>0.23</v>
      </c>
      <c r="N143" s="21">
        <f t="shared" si="42"/>
        <v>0</v>
      </c>
      <c r="O143" s="19">
        <f t="shared" si="43"/>
        <v>0</v>
      </c>
    </row>
    <row r="144" spans="1:15" s="22" customFormat="1" ht="15" customHeight="1">
      <c r="A144" s="53">
        <v>4</v>
      </c>
      <c r="B144" s="18" t="s">
        <v>393</v>
      </c>
      <c r="C144" s="26" t="s">
        <v>228</v>
      </c>
      <c r="D144" s="49">
        <v>763</v>
      </c>
      <c r="E144" s="25">
        <v>2013</v>
      </c>
      <c r="F144" s="26" t="s">
        <v>50</v>
      </c>
      <c r="G144" s="6">
        <v>1</v>
      </c>
      <c r="H144" s="19"/>
      <c r="I144" s="41">
        <v>0.23</v>
      </c>
      <c r="J144" s="20">
        <f t="shared" si="39"/>
        <v>0</v>
      </c>
      <c r="K144" s="19">
        <f t="shared" si="40"/>
        <v>0</v>
      </c>
      <c r="L144" s="19">
        <f t="shared" si="41"/>
        <v>0</v>
      </c>
      <c r="M144" s="41">
        <v>0.23</v>
      </c>
      <c r="N144" s="21">
        <f t="shared" si="42"/>
        <v>0</v>
      </c>
      <c r="O144" s="19">
        <f t="shared" si="43"/>
        <v>0</v>
      </c>
    </row>
    <row r="145" spans="1:15" s="22" customFormat="1" ht="15" customHeight="1">
      <c r="A145" s="53">
        <v>5</v>
      </c>
      <c r="B145" s="18" t="s">
        <v>174</v>
      </c>
      <c r="C145" s="26" t="s">
        <v>231</v>
      </c>
      <c r="D145" s="49" t="s">
        <v>117</v>
      </c>
      <c r="E145" s="25">
        <v>2007</v>
      </c>
      <c r="F145" s="26" t="s">
        <v>50</v>
      </c>
      <c r="G145" s="6">
        <v>1</v>
      </c>
      <c r="H145" s="19"/>
      <c r="I145" s="41">
        <v>0.23</v>
      </c>
      <c r="J145" s="20">
        <f t="shared" si="39"/>
        <v>0</v>
      </c>
      <c r="K145" s="19">
        <f t="shared" si="40"/>
        <v>0</v>
      </c>
      <c r="L145" s="19">
        <f t="shared" si="41"/>
        <v>0</v>
      </c>
      <c r="M145" s="41">
        <v>0.23</v>
      </c>
      <c r="N145" s="21">
        <f t="shared" si="42"/>
        <v>0</v>
      </c>
      <c r="O145" s="19">
        <f t="shared" si="43"/>
        <v>0</v>
      </c>
    </row>
    <row r="146" spans="1:15" s="22" customFormat="1" ht="15" customHeight="1">
      <c r="A146" s="53">
        <v>6</v>
      </c>
      <c r="B146" s="18" t="s">
        <v>457</v>
      </c>
      <c r="C146" s="26" t="s">
        <v>231</v>
      </c>
      <c r="D146" s="49">
        <v>22153</v>
      </c>
      <c r="E146" s="25">
        <v>2016</v>
      </c>
      <c r="F146" s="26" t="s">
        <v>52</v>
      </c>
      <c r="G146" s="6">
        <v>1</v>
      </c>
      <c r="H146" s="19"/>
      <c r="I146" s="41">
        <v>0.23</v>
      </c>
      <c r="J146" s="20">
        <f t="shared" si="39"/>
        <v>0</v>
      </c>
      <c r="K146" s="19">
        <f t="shared" si="40"/>
        <v>0</v>
      </c>
      <c r="L146" s="19">
        <f t="shared" si="41"/>
        <v>0</v>
      </c>
      <c r="M146" s="41">
        <v>0.23</v>
      </c>
      <c r="N146" s="21">
        <f t="shared" si="42"/>
        <v>0</v>
      </c>
      <c r="O146" s="19">
        <f t="shared" si="43"/>
        <v>0</v>
      </c>
    </row>
    <row r="147" spans="1:15" s="17" customFormat="1" ht="15" customHeight="1">
      <c r="A147" s="153" t="s">
        <v>33</v>
      </c>
      <c r="B147" s="154"/>
      <c r="C147" s="154"/>
      <c r="D147" s="154"/>
      <c r="E147" s="154"/>
      <c r="F147" s="154"/>
      <c r="G147" s="155"/>
      <c r="H147" s="24">
        <f>SUM(H141:H146)</f>
        <v>0</v>
      </c>
      <c r="I147" s="80"/>
      <c r="J147" s="24">
        <f>SUM(J141:J146)</f>
        <v>0</v>
      </c>
      <c r="K147" s="24">
        <f>SUM(K141:K146)</f>
        <v>0</v>
      </c>
      <c r="L147" s="24">
        <f>SUM(L141:L146)</f>
        <v>0</v>
      </c>
      <c r="M147" s="24"/>
      <c r="N147" s="24">
        <f>SUM(N141:N146)</f>
        <v>0</v>
      </c>
      <c r="O147" s="24">
        <f>SUM(O141:O146)</f>
        <v>0</v>
      </c>
    </row>
    <row r="148" spans="1:15" s="34" customFormat="1" ht="19.5" customHeight="1">
      <c r="A148" s="151" t="s">
        <v>413</v>
      </c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</row>
    <row r="149" spans="1:15" s="13" customFormat="1" ht="64.5" customHeight="1">
      <c r="A149" s="3" t="s">
        <v>1</v>
      </c>
      <c r="B149" s="3" t="s">
        <v>2</v>
      </c>
      <c r="C149" s="5" t="s">
        <v>129</v>
      </c>
      <c r="D149" s="5" t="s">
        <v>3</v>
      </c>
      <c r="E149" s="3" t="s">
        <v>4</v>
      </c>
      <c r="F149" s="4" t="s">
        <v>5</v>
      </c>
      <c r="G149" s="3" t="s">
        <v>6</v>
      </c>
      <c r="H149" s="3" t="s">
        <v>7</v>
      </c>
      <c r="I149" s="3" t="s">
        <v>8</v>
      </c>
      <c r="J149" s="3" t="s">
        <v>9</v>
      </c>
      <c r="K149" s="3" t="s">
        <v>10</v>
      </c>
      <c r="L149" s="3" t="s">
        <v>11</v>
      </c>
      <c r="M149" s="3" t="s">
        <v>12</v>
      </c>
      <c r="N149" s="5" t="s">
        <v>13</v>
      </c>
      <c r="O149" s="3" t="s">
        <v>14</v>
      </c>
    </row>
    <row r="150" spans="1:15" s="22" customFormat="1" ht="15" customHeight="1">
      <c r="A150" s="53">
        <v>1</v>
      </c>
      <c r="B150" s="18" t="s">
        <v>41</v>
      </c>
      <c r="C150" s="26" t="s">
        <v>233</v>
      </c>
      <c r="D150" s="49">
        <v>879068</v>
      </c>
      <c r="E150" s="25">
        <v>1987</v>
      </c>
      <c r="F150" s="26" t="s">
        <v>42</v>
      </c>
      <c r="G150" s="6">
        <v>1</v>
      </c>
      <c r="H150" s="19"/>
      <c r="I150" s="41">
        <v>0.23</v>
      </c>
      <c r="J150" s="20">
        <f>H150*I150</f>
        <v>0</v>
      </c>
      <c r="K150" s="19">
        <f>H150+J150</f>
        <v>0</v>
      </c>
      <c r="L150" s="19">
        <f>H150*12</f>
        <v>0</v>
      </c>
      <c r="M150" s="41">
        <v>0.23</v>
      </c>
      <c r="N150" s="21">
        <f>L150*M150</f>
        <v>0</v>
      </c>
      <c r="O150" s="19">
        <f>L150+N150</f>
        <v>0</v>
      </c>
    </row>
    <row r="151" spans="1:15" s="22" customFormat="1" ht="15" customHeight="1">
      <c r="A151" s="35">
        <v>2</v>
      </c>
      <c r="B151" s="18" t="s">
        <v>46</v>
      </c>
      <c r="C151" s="26" t="s">
        <v>233</v>
      </c>
      <c r="D151" s="55" t="s">
        <v>175</v>
      </c>
      <c r="E151" s="25" t="s">
        <v>16</v>
      </c>
      <c r="F151" s="26" t="s">
        <v>42</v>
      </c>
      <c r="G151" s="6">
        <v>1</v>
      </c>
      <c r="H151" s="19"/>
      <c r="I151" s="41">
        <v>0.23</v>
      </c>
      <c r="J151" s="20">
        <f>H151*I151</f>
        <v>0</v>
      </c>
      <c r="K151" s="19">
        <f>H151+J151</f>
        <v>0</v>
      </c>
      <c r="L151" s="19">
        <f>H151*12</f>
        <v>0</v>
      </c>
      <c r="M151" s="41">
        <v>0.23</v>
      </c>
      <c r="N151" s="21">
        <f>L151*M151</f>
        <v>0</v>
      </c>
      <c r="O151" s="19">
        <f>L151+N151</f>
        <v>0</v>
      </c>
    </row>
    <row r="152" spans="1:15" s="22" customFormat="1" ht="15" customHeight="1">
      <c r="A152" s="35">
        <v>3</v>
      </c>
      <c r="B152" s="18" t="s">
        <v>177</v>
      </c>
      <c r="C152" s="26" t="s">
        <v>234</v>
      </c>
      <c r="D152" s="49">
        <v>763038</v>
      </c>
      <c r="E152" s="25" t="s">
        <v>16</v>
      </c>
      <c r="F152" s="26" t="s">
        <v>42</v>
      </c>
      <c r="G152" s="6">
        <v>1</v>
      </c>
      <c r="H152" s="19"/>
      <c r="I152" s="41">
        <v>0.23</v>
      </c>
      <c r="J152" s="20">
        <f>H152*I152</f>
        <v>0</v>
      </c>
      <c r="K152" s="19">
        <f>H152+J152</f>
        <v>0</v>
      </c>
      <c r="L152" s="19">
        <f>H152*12</f>
        <v>0</v>
      </c>
      <c r="M152" s="41">
        <v>0.23</v>
      </c>
      <c r="N152" s="21">
        <f>L152*M152</f>
        <v>0</v>
      </c>
      <c r="O152" s="19">
        <f>L152+N152</f>
        <v>0</v>
      </c>
    </row>
    <row r="153" spans="1:15" s="22" customFormat="1" ht="15" customHeight="1">
      <c r="A153" s="35">
        <v>4</v>
      </c>
      <c r="B153" s="18" t="s">
        <v>359</v>
      </c>
      <c r="C153" s="26" t="s">
        <v>360</v>
      </c>
      <c r="D153" s="49">
        <v>14671</v>
      </c>
      <c r="E153" s="25">
        <v>2013</v>
      </c>
      <c r="F153" s="26" t="s">
        <v>361</v>
      </c>
      <c r="G153" s="6">
        <v>1</v>
      </c>
      <c r="H153" s="19"/>
      <c r="I153" s="41">
        <v>0.23</v>
      </c>
      <c r="J153" s="20">
        <f>H153*I153</f>
        <v>0</v>
      </c>
      <c r="K153" s="19">
        <f>H153+J153</f>
        <v>0</v>
      </c>
      <c r="L153" s="19">
        <f>H153*12</f>
        <v>0</v>
      </c>
      <c r="M153" s="41">
        <v>0.23</v>
      </c>
      <c r="N153" s="21">
        <f>L153*M153</f>
        <v>0</v>
      </c>
      <c r="O153" s="19">
        <f>L153+N153</f>
        <v>0</v>
      </c>
    </row>
    <row r="154" spans="1:15" s="23" customFormat="1" ht="15" customHeight="1">
      <c r="A154" s="35">
        <v>5</v>
      </c>
      <c r="B154" s="60" t="s">
        <v>385</v>
      </c>
      <c r="C154" s="26" t="s">
        <v>323</v>
      </c>
      <c r="D154" s="61" t="s">
        <v>111</v>
      </c>
      <c r="E154" s="62">
        <v>1996</v>
      </c>
      <c r="F154" s="61" t="s">
        <v>42</v>
      </c>
      <c r="G154" s="35">
        <v>1</v>
      </c>
      <c r="H154" s="19"/>
      <c r="I154" s="41">
        <v>0.23</v>
      </c>
      <c r="J154" s="20">
        <f>H154*I154</f>
        <v>0</v>
      </c>
      <c r="K154" s="19">
        <f>H154+J154</f>
        <v>0</v>
      </c>
      <c r="L154" s="19">
        <f>H154*12</f>
        <v>0</v>
      </c>
      <c r="M154" s="41">
        <v>0.23</v>
      </c>
      <c r="N154" s="21">
        <f>L154*M154</f>
        <v>0</v>
      </c>
      <c r="O154" s="19">
        <f>L154+N154</f>
        <v>0</v>
      </c>
    </row>
    <row r="155" spans="1:15" s="17" customFormat="1" ht="15" customHeight="1">
      <c r="A155" s="153" t="s">
        <v>33</v>
      </c>
      <c r="B155" s="154"/>
      <c r="C155" s="154"/>
      <c r="D155" s="154"/>
      <c r="E155" s="154"/>
      <c r="F155" s="154"/>
      <c r="G155" s="155"/>
      <c r="H155" s="78">
        <f>SUM(H150:H154)</f>
        <v>0</v>
      </c>
      <c r="I155" s="79"/>
      <c r="J155" s="78">
        <f>SUM(J150:J154)</f>
        <v>0</v>
      </c>
      <c r="K155" s="78">
        <f>SUM(K150:K154)</f>
        <v>0</v>
      </c>
      <c r="L155" s="78">
        <f>SUM(L150:L154)</f>
        <v>0</v>
      </c>
      <c r="M155" s="83"/>
      <c r="N155" s="78">
        <f>SUM(N150:N154)</f>
        <v>0</v>
      </c>
      <c r="O155" s="78">
        <f>SUM(O150:O154)</f>
        <v>0</v>
      </c>
    </row>
    <row r="156" spans="1:15" s="34" customFormat="1" ht="19.5" customHeight="1">
      <c r="A156" s="151" t="s">
        <v>414</v>
      </c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</row>
    <row r="157" spans="1:15" s="13" customFormat="1" ht="64.5" customHeight="1">
      <c r="A157" s="84" t="s">
        <v>1</v>
      </c>
      <c r="B157" s="84" t="s">
        <v>2</v>
      </c>
      <c r="C157" s="85" t="s">
        <v>129</v>
      </c>
      <c r="D157" s="85" t="s">
        <v>3</v>
      </c>
      <c r="E157" s="84" t="s">
        <v>4</v>
      </c>
      <c r="F157" s="86" t="s">
        <v>5</v>
      </c>
      <c r="G157" s="84" t="s">
        <v>6</v>
      </c>
      <c r="H157" s="84" t="s">
        <v>7</v>
      </c>
      <c r="I157" s="84" t="s">
        <v>8</v>
      </c>
      <c r="J157" s="84" t="s">
        <v>9</v>
      </c>
      <c r="K157" s="84" t="s">
        <v>10</v>
      </c>
      <c r="L157" s="84" t="s">
        <v>11</v>
      </c>
      <c r="M157" s="84" t="s">
        <v>12</v>
      </c>
      <c r="N157" s="85" t="s">
        <v>13</v>
      </c>
      <c r="O157" s="84" t="s">
        <v>14</v>
      </c>
    </row>
    <row r="158" spans="1:58" s="27" customFormat="1" ht="15" customHeight="1">
      <c r="A158" s="53">
        <v>1</v>
      </c>
      <c r="B158" s="18" t="s">
        <v>43</v>
      </c>
      <c r="C158" s="26" t="s">
        <v>233</v>
      </c>
      <c r="D158" s="49">
        <v>1448</v>
      </c>
      <c r="E158" s="25">
        <v>1990</v>
      </c>
      <c r="F158" s="26" t="s">
        <v>178</v>
      </c>
      <c r="G158" s="6">
        <v>1</v>
      </c>
      <c r="H158" s="19"/>
      <c r="I158" s="41">
        <v>0.23</v>
      </c>
      <c r="J158" s="20">
        <f>H158*I158</f>
        <v>0</v>
      </c>
      <c r="K158" s="19">
        <f>H158+J158</f>
        <v>0</v>
      </c>
      <c r="L158" s="19">
        <f>H158*12</f>
        <v>0</v>
      </c>
      <c r="M158" s="41">
        <v>0.23</v>
      </c>
      <c r="N158" s="21">
        <f>L158*M158</f>
        <v>0</v>
      </c>
      <c r="O158" s="19">
        <f>L158+N158</f>
        <v>0</v>
      </c>
      <c r="AS158" s="28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30"/>
    </row>
    <row r="159" spans="1:58" s="27" customFormat="1" ht="15" customHeight="1">
      <c r="A159" s="53">
        <v>2</v>
      </c>
      <c r="B159" s="18" t="s">
        <v>179</v>
      </c>
      <c r="C159" s="26" t="s">
        <v>358</v>
      </c>
      <c r="D159" s="49">
        <v>1400703</v>
      </c>
      <c r="E159" s="25">
        <v>1998</v>
      </c>
      <c r="F159" s="26" t="s">
        <v>180</v>
      </c>
      <c r="G159" s="6">
        <v>1</v>
      </c>
      <c r="H159" s="19"/>
      <c r="I159" s="41">
        <v>0.23</v>
      </c>
      <c r="J159" s="20">
        <f>H159*I159</f>
        <v>0</v>
      </c>
      <c r="K159" s="19">
        <f>H159+J159</f>
        <v>0</v>
      </c>
      <c r="L159" s="19">
        <f>H159*12</f>
        <v>0</v>
      </c>
      <c r="M159" s="41">
        <v>0.23</v>
      </c>
      <c r="N159" s="21">
        <f>L159*M159</f>
        <v>0</v>
      </c>
      <c r="O159" s="19">
        <f>L159+N159</f>
        <v>0</v>
      </c>
      <c r="AS159" s="28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30"/>
    </row>
    <row r="160" spans="1:15" s="17" customFormat="1" ht="15" customHeight="1">
      <c r="A160" s="156" t="s">
        <v>33</v>
      </c>
      <c r="B160" s="157"/>
      <c r="C160" s="157"/>
      <c r="D160" s="157"/>
      <c r="E160" s="157"/>
      <c r="F160" s="157"/>
      <c r="G160" s="158"/>
      <c r="H160" s="87">
        <f>SUM(H158:H159)</f>
        <v>0</v>
      </c>
      <c r="I160" s="88"/>
      <c r="J160" s="87">
        <f>SUM(J158:J159)</f>
        <v>0</v>
      </c>
      <c r="K160" s="87">
        <f>SUM(K158:K159)</f>
        <v>0</v>
      </c>
      <c r="L160" s="87">
        <f>SUM(L158:L159)</f>
        <v>0</v>
      </c>
      <c r="M160" s="89"/>
      <c r="N160" s="87">
        <f>SUM(N158:N159)</f>
        <v>0</v>
      </c>
      <c r="O160" s="87">
        <f>SUM(O158:O159)</f>
        <v>0</v>
      </c>
    </row>
    <row r="161" spans="1:15" s="34" customFormat="1" ht="19.5" customHeight="1">
      <c r="A161" s="151" t="s">
        <v>415</v>
      </c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</row>
    <row r="162" spans="1:15" s="13" customFormat="1" ht="64.5" customHeight="1">
      <c r="A162" s="84" t="s">
        <v>1</v>
      </c>
      <c r="B162" s="84" t="s">
        <v>2</v>
      </c>
      <c r="C162" s="85" t="s">
        <v>129</v>
      </c>
      <c r="D162" s="85" t="s">
        <v>3</v>
      </c>
      <c r="E162" s="84" t="s">
        <v>4</v>
      </c>
      <c r="F162" s="86" t="s">
        <v>5</v>
      </c>
      <c r="G162" s="84" t="s">
        <v>6</v>
      </c>
      <c r="H162" s="84" t="s">
        <v>7</v>
      </c>
      <c r="I162" s="84" t="s">
        <v>8</v>
      </c>
      <c r="J162" s="84" t="s">
        <v>9</v>
      </c>
      <c r="K162" s="84" t="s">
        <v>10</v>
      </c>
      <c r="L162" s="84" t="s">
        <v>11</v>
      </c>
      <c r="M162" s="84" t="s">
        <v>12</v>
      </c>
      <c r="N162" s="85" t="s">
        <v>13</v>
      </c>
      <c r="O162" s="84" t="s">
        <v>14</v>
      </c>
    </row>
    <row r="163" spans="1:57" s="27" customFormat="1" ht="15" customHeight="1">
      <c r="A163" s="53">
        <v>1</v>
      </c>
      <c r="B163" s="18" t="s">
        <v>47</v>
      </c>
      <c r="C163" s="26" t="s">
        <v>236</v>
      </c>
      <c r="D163" s="49" t="s">
        <v>48</v>
      </c>
      <c r="E163" s="25" t="s">
        <v>16</v>
      </c>
      <c r="F163" s="26" t="s">
        <v>49</v>
      </c>
      <c r="G163" s="6">
        <v>1</v>
      </c>
      <c r="H163" s="19"/>
      <c r="I163" s="41">
        <v>0.23</v>
      </c>
      <c r="J163" s="20">
        <f>H163*I163</f>
        <v>0</v>
      </c>
      <c r="K163" s="19">
        <f>H163+J163</f>
        <v>0</v>
      </c>
      <c r="L163" s="19">
        <f>H163*12</f>
        <v>0</v>
      </c>
      <c r="M163" s="41">
        <v>0.23</v>
      </c>
      <c r="N163" s="21">
        <f>L163*M163</f>
        <v>0</v>
      </c>
      <c r="O163" s="19">
        <f>L163+N163</f>
        <v>0</v>
      </c>
      <c r="AS163" s="28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30"/>
    </row>
    <row r="164" spans="1:57" s="27" customFormat="1" ht="15" customHeight="1">
      <c r="A164" s="53">
        <v>2</v>
      </c>
      <c r="B164" s="18" t="s">
        <v>65</v>
      </c>
      <c r="C164" s="26" t="s">
        <v>142</v>
      </c>
      <c r="D164" s="49" t="s">
        <v>66</v>
      </c>
      <c r="E164" s="25">
        <v>2002</v>
      </c>
      <c r="F164" s="26" t="s">
        <v>67</v>
      </c>
      <c r="G164" s="6">
        <v>1</v>
      </c>
      <c r="H164" s="19"/>
      <c r="I164" s="41">
        <v>0.23</v>
      </c>
      <c r="J164" s="20">
        <f>H164*I164</f>
        <v>0</v>
      </c>
      <c r="K164" s="19">
        <f>H164+J164</f>
        <v>0</v>
      </c>
      <c r="L164" s="19">
        <f>H164*12</f>
        <v>0</v>
      </c>
      <c r="M164" s="41">
        <v>0.23</v>
      </c>
      <c r="N164" s="21">
        <f>L164*M164</f>
        <v>0</v>
      </c>
      <c r="O164" s="19">
        <f>L164+N164</f>
        <v>0</v>
      </c>
      <c r="AS164" s="28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30"/>
    </row>
    <row r="165" spans="1:15" s="17" customFormat="1" ht="14.25" customHeight="1">
      <c r="A165" s="156" t="s">
        <v>33</v>
      </c>
      <c r="B165" s="157"/>
      <c r="C165" s="157"/>
      <c r="D165" s="157"/>
      <c r="E165" s="157"/>
      <c r="F165" s="157"/>
      <c r="G165" s="158"/>
      <c r="H165" s="90">
        <f>SUM(H163:H164)</f>
        <v>0</v>
      </c>
      <c r="I165" s="91"/>
      <c r="J165" s="90">
        <f>SUM(J163:J164)</f>
        <v>0</v>
      </c>
      <c r="K165" s="90">
        <f>SUM(K163:K164)</f>
        <v>0</v>
      </c>
      <c r="L165" s="90">
        <f>SUM(L163:L164)</f>
        <v>0</v>
      </c>
      <c r="M165" s="92"/>
      <c r="N165" s="90">
        <f>SUM(N163:N164)</f>
        <v>0</v>
      </c>
      <c r="O165" s="90">
        <f>SUM(O163:O164)</f>
        <v>0</v>
      </c>
    </row>
    <row r="166" spans="1:15" s="34" customFormat="1" ht="19.5" customHeight="1">
      <c r="A166" s="151" t="s">
        <v>416</v>
      </c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</row>
    <row r="167" spans="1:15" s="13" customFormat="1" ht="64.5" customHeight="1">
      <c r="A167" s="3" t="s">
        <v>1</v>
      </c>
      <c r="B167" s="3" t="s">
        <v>2</v>
      </c>
      <c r="C167" s="5" t="s">
        <v>129</v>
      </c>
      <c r="D167" s="5" t="s">
        <v>3</v>
      </c>
      <c r="E167" s="3" t="s">
        <v>4</v>
      </c>
      <c r="F167" s="4" t="s">
        <v>5</v>
      </c>
      <c r="G167" s="3" t="s">
        <v>6</v>
      </c>
      <c r="H167" s="3" t="s">
        <v>7</v>
      </c>
      <c r="I167" s="3" t="s">
        <v>8</v>
      </c>
      <c r="J167" s="3" t="s">
        <v>9</v>
      </c>
      <c r="K167" s="3" t="s">
        <v>10</v>
      </c>
      <c r="L167" s="3" t="s">
        <v>11</v>
      </c>
      <c r="M167" s="3" t="s">
        <v>12</v>
      </c>
      <c r="N167" s="5" t="s">
        <v>13</v>
      </c>
      <c r="O167" s="3" t="s">
        <v>14</v>
      </c>
    </row>
    <row r="168" spans="1:15" s="22" customFormat="1" ht="15" customHeight="1">
      <c r="A168" s="53">
        <v>1</v>
      </c>
      <c r="B168" s="18" t="s">
        <v>76</v>
      </c>
      <c r="C168" s="26" t="s">
        <v>219</v>
      </c>
      <c r="D168" s="49">
        <v>11325</v>
      </c>
      <c r="E168" s="25">
        <v>1996</v>
      </c>
      <c r="F168" s="82" t="s">
        <v>237</v>
      </c>
      <c r="G168" s="6">
        <v>1</v>
      </c>
      <c r="H168" s="19"/>
      <c r="I168" s="41">
        <v>0.23</v>
      </c>
      <c r="J168" s="20">
        <f aca="true" t="shared" si="44" ref="J168:J179">H168*I168</f>
        <v>0</v>
      </c>
      <c r="K168" s="19">
        <f>H168+J168</f>
        <v>0</v>
      </c>
      <c r="L168" s="19">
        <f>H168*12</f>
        <v>0</v>
      </c>
      <c r="M168" s="41">
        <v>0.23</v>
      </c>
      <c r="N168" s="21">
        <f>L168*M168</f>
        <v>0</v>
      </c>
      <c r="O168" s="19">
        <f>L168+N168</f>
        <v>0</v>
      </c>
    </row>
    <row r="169" spans="1:15" s="22" customFormat="1" ht="15" customHeight="1">
      <c r="A169" s="35">
        <v>2</v>
      </c>
      <c r="B169" s="18" t="s">
        <v>77</v>
      </c>
      <c r="C169" s="26" t="s">
        <v>219</v>
      </c>
      <c r="D169" s="56" t="s">
        <v>78</v>
      </c>
      <c r="E169" s="25" t="s">
        <v>16</v>
      </c>
      <c r="F169" s="26" t="s">
        <v>246</v>
      </c>
      <c r="G169" s="6">
        <v>1</v>
      </c>
      <c r="H169" s="19"/>
      <c r="I169" s="41">
        <v>0.23</v>
      </c>
      <c r="J169" s="20">
        <f t="shared" si="44"/>
        <v>0</v>
      </c>
      <c r="K169" s="19">
        <f aca="true" t="shared" si="45" ref="K169:K186">H169+J169</f>
        <v>0</v>
      </c>
      <c r="L169" s="19">
        <f aca="true" t="shared" si="46" ref="L169:L186">H169*12</f>
        <v>0</v>
      </c>
      <c r="M169" s="41">
        <v>0.23</v>
      </c>
      <c r="N169" s="21">
        <f aca="true" t="shared" si="47" ref="N169:N186">L169*M169</f>
        <v>0</v>
      </c>
      <c r="O169" s="19">
        <f aca="true" t="shared" si="48" ref="O169:O186">L169+N169</f>
        <v>0</v>
      </c>
    </row>
    <row r="170" spans="1:15" s="22" customFormat="1" ht="15" customHeight="1">
      <c r="A170" s="35">
        <v>3</v>
      </c>
      <c r="B170" s="18" t="s">
        <v>79</v>
      </c>
      <c r="C170" s="26" t="s">
        <v>219</v>
      </c>
      <c r="D170" s="49">
        <v>7999</v>
      </c>
      <c r="E170" s="25">
        <v>1981</v>
      </c>
      <c r="F170" s="26" t="s">
        <v>246</v>
      </c>
      <c r="G170" s="6">
        <v>1</v>
      </c>
      <c r="H170" s="19"/>
      <c r="I170" s="41">
        <v>0.23</v>
      </c>
      <c r="J170" s="20">
        <f t="shared" si="44"/>
        <v>0</v>
      </c>
      <c r="K170" s="19">
        <f t="shared" si="45"/>
        <v>0</v>
      </c>
      <c r="L170" s="19">
        <f t="shared" si="46"/>
        <v>0</v>
      </c>
      <c r="M170" s="41">
        <v>0.23</v>
      </c>
      <c r="N170" s="21">
        <f t="shared" si="47"/>
        <v>0</v>
      </c>
      <c r="O170" s="19">
        <f t="shared" si="48"/>
        <v>0</v>
      </c>
    </row>
    <row r="171" spans="1:15" s="22" customFormat="1" ht="15" customHeight="1">
      <c r="A171" s="53">
        <v>4</v>
      </c>
      <c r="B171" s="18" t="s">
        <v>80</v>
      </c>
      <c r="C171" s="26" t="s">
        <v>219</v>
      </c>
      <c r="D171" s="49">
        <v>27904</v>
      </c>
      <c r="E171" s="25">
        <v>1993</v>
      </c>
      <c r="F171" s="26" t="s">
        <v>246</v>
      </c>
      <c r="G171" s="6">
        <v>1</v>
      </c>
      <c r="H171" s="19"/>
      <c r="I171" s="41">
        <v>0.23</v>
      </c>
      <c r="J171" s="20">
        <f t="shared" si="44"/>
        <v>0</v>
      </c>
      <c r="K171" s="19">
        <f t="shared" si="45"/>
        <v>0</v>
      </c>
      <c r="L171" s="19">
        <f t="shared" si="46"/>
        <v>0</v>
      </c>
      <c r="M171" s="41">
        <v>0.23</v>
      </c>
      <c r="N171" s="21">
        <f t="shared" si="47"/>
        <v>0</v>
      </c>
      <c r="O171" s="19">
        <f t="shared" si="48"/>
        <v>0</v>
      </c>
    </row>
    <row r="172" spans="1:15" s="22" customFormat="1" ht="15" customHeight="1">
      <c r="A172" s="35">
        <v>5</v>
      </c>
      <c r="B172" s="18" t="s">
        <v>81</v>
      </c>
      <c r="C172" s="26" t="s">
        <v>219</v>
      </c>
      <c r="D172" s="49">
        <v>8160</v>
      </c>
      <c r="E172" s="25" t="s">
        <v>16</v>
      </c>
      <c r="F172" s="26" t="s">
        <v>246</v>
      </c>
      <c r="G172" s="6">
        <v>1</v>
      </c>
      <c r="H172" s="19"/>
      <c r="I172" s="41">
        <v>0.23</v>
      </c>
      <c r="J172" s="20">
        <f t="shared" si="44"/>
        <v>0</v>
      </c>
      <c r="K172" s="19">
        <f t="shared" si="45"/>
        <v>0</v>
      </c>
      <c r="L172" s="19">
        <f t="shared" si="46"/>
        <v>0</v>
      </c>
      <c r="M172" s="41">
        <v>0.23</v>
      </c>
      <c r="N172" s="21">
        <f t="shared" si="47"/>
        <v>0</v>
      </c>
      <c r="O172" s="19">
        <f t="shared" si="48"/>
        <v>0</v>
      </c>
    </row>
    <row r="173" spans="1:15" s="22" customFormat="1" ht="15" customHeight="1">
      <c r="A173" s="35">
        <v>6</v>
      </c>
      <c r="B173" s="18" t="s">
        <v>394</v>
      </c>
      <c r="C173" s="26" t="s">
        <v>219</v>
      </c>
      <c r="D173" s="49">
        <v>105432</v>
      </c>
      <c r="E173" s="25">
        <v>2011</v>
      </c>
      <c r="F173" s="26" t="s">
        <v>395</v>
      </c>
      <c r="G173" s="6">
        <v>1</v>
      </c>
      <c r="H173" s="19"/>
      <c r="I173" s="41">
        <v>0.23</v>
      </c>
      <c r="J173" s="20">
        <f>H173*I173</f>
        <v>0</v>
      </c>
      <c r="K173" s="19">
        <f>H173+J173</f>
        <v>0</v>
      </c>
      <c r="L173" s="19">
        <f>H173*12</f>
        <v>0</v>
      </c>
      <c r="M173" s="41">
        <v>0.23</v>
      </c>
      <c r="N173" s="21">
        <f>L173*M173</f>
        <v>0</v>
      </c>
      <c r="O173" s="19">
        <f>L173+N173</f>
        <v>0</v>
      </c>
    </row>
    <row r="174" spans="1:15" s="22" customFormat="1" ht="15" customHeight="1">
      <c r="A174" s="35">
        <v>7</v>
      </c>
      <c r="B174" s="18" t="s">
        <v>394</v>
      </c>
      <c r="C174" s="26" t="s">
        <v>219</v>
      </c>
      <c r="D174" s="49">
        <v>105724</v>
      </c>
      <c r="E174" s="25">
        <v>2011</v>
      </c>
      <c r="F174" s="26" t="s">
        <v>395</v>
      </c>
      <c r="G174" s="6">
        <v>1</v>
      </c>
      <c r="H174" s="19"/>
      <c r="I174" s="41">
        <v>0.23</v>
      </c>
      <c r="J174" s="20">
        <f>H174*I174</f>
        <v>0</v>
      </c>
      <c r="K174" s="19">
        <f>H174+J174</f>
        <v>0</v>
      </c>
      <c r="L174" s="19">
        <f>H174*12</f>
        <v>0</v>
      </c>
      <c r="M174" s="41">
        <v>0.23</v>
      </c>
      <c r="N174" s="21">
        <f>L174*M174</f>
        <v>0</v>
      </c>
      <c r="O174" s="19">
        <f>L174+N174</f>
        <v>0</v>
      </c>
    </row>
    <row r="175" spans="1:15" s="22" customFormat="1" ht="15" customHeight="1">
      <c r="A175" s="35">
        <v>8</v>
      </c>
      <c r="B175" s="18" t="s">
        <v>82</v>
      </c>
      <c r="C175" s="26" t="s">
        <v>219</v>
      </c>
      <c r="D175" s="49">
        <v>783</v>
      </c>
      <c r="E175" s="25">
        <v>1981</v>
      </c>
      <c r="F175" s="26" t="s">
        <v>83</v>
      </c>
      <c r="G175" s="6">
        <v>1</v>
      </c>
      <c r="H175" s="19"/>
      <c r="I175" s="41">
        <v>0.23</v>
      </c>
      <c r="J175" s="20">
        <f t="shared" si="44"/>
        <v>0</v>
      </c>
      <c r="K175" s="19">
        <f t="shared" si="45"/>
        <v>0</v>
      </c>
      <c r="L175" s="19">
        <f t="shared" si="46"/>
        <v>0</v>
      </c>
      <c r="M175" s="41">
        <v>0.23</v>
      </c>
      <c r="N175" s="21">
        <f t="shared" si="47"/>
        <v>0</v>
      </c>
      <c r="O175" s="19">
        <f t="shared" si="48"/>
        <v>0</v>
      </c>
    </row>
    <row r="176" spans="1:15" s="22" customFormat="1" ht="15" customHeight="1">
      <c r="A176" s="53">
        <v>9</v>
      </c>
      <c r="B176" s="18" t="s">
        <v>82</v>
      </c>
      <c r="C176" s="26" t="s">
        <v>219</v>
      </c>
      <c r="D176" s="49">
        <v>878</v>
      </c>
      <c r="E176" s="25">
        <v>1984</v>
      </c>
      <c r="F176" s="26" t="s">
        <v>83</v>
      </c>
      <c r="G176" s="6">
        <v>1</v>
      </c>
      <c r="H176" s="19"/>
      <c r="I176" s="41">
        <v>0.23</v>
      </c>
      <c r="J176" s="20">
        <f t="shared" si="44"/>
        <v>0</v>
      </c>
      <c r="K176" s="19">
        <f t="shared" si="45"/>
        <v>0</v>
      </c>
      <c r="L176" s="19">
        <f t="shared" si="46"/>
        <v>0</v>
      </c>
      <c r="M176" s="41">
        <v>0.23</v>
      </c>
      <c r="N176" s="21">
        <f t="shared" si="47"/>
        <v>0</v>
      </c>
      <c r="O176" s="19">
        <f t="shared" si="48"/>
        <v>0</v>
      </c>
    </row>
    <row r="177" spans="1:15" s="22" customFormat="1" ht="15" customHeight="1">
      <c r="A177" s="53">
        <v>10</v>
      </c>
      <c r="B177" s="18" t="s">
        <v>82</v>
      </c>
      <c r="C177" s="26" t="s">
        <v>219</v>
      </c>
      <c r="D177" s="49">
        <v>299</v>
      </c>
      <c r="E177" s="25">
        <v>1981</v>
      </c>
      <c r="F177" s="26" t="s">
        <v>83</v>
      </c>
      <c r="G177" s="6">
        <v>1</v>
      </c>
      <c r="H177" s="19"/>
      <c r="I177" s="41">
        <v>0.23</v>
      </c>
      <c r="J177" s="20">
        <f>H177*I177</f>
        <v>0</v>
      </c>
      <c r="K177" s="19">
        <f>H177+J177</f>
        <v>0</v>
      </c>
      <c r="L177" s="19">
        <f>H177*12</f>
        <v>0</v>
      </c>
      <c r="M177" s="41">
        <v>0.23</v>
      </c>
      <c r="N177" s="21">
        <f>L177*M177</f>
        <v>0</v>
      </c>
      <c r="O177" s="19">
        <f>L177+N177</f>
        <v>0</v>
      </c>
    </row>
    <row r="178" spans="1:15" s="22" customFormat="1" ht="15" customHeight="1">
      <c r="A178" s="35">
        <v>11</v>
      </c>
      <c r="B178" s="18" t="s">
        <v>84</v>
      </c>
      <c r="C178" s="26" t="s">
        <v>219</v>
      </c>
      <c r="D178" s="49">
        <v>2718</v>
      </c>
      <c r="E178" s="25">
        <v>1980</v>
      </c>
      <c r="F178" s="26" t="s">
        <v>85</v>
      </c>
      <c r="G178" s="6">
        <v>1</v>
      </c>
      <c r="H178" s="19"/>
      <c r="I178" s="41">
        <v>0.23</v>
      </c>
      <c r="J178" s="20">
        <f t="shared" si="44"/>
        <v>0</v>
      </c>
      <c r="K178" s="19">
        <f t="shared" si="45"/>
        <v>0</v>
      </c>
      <c r="L178" s="19">
        <f t="shared" si="46"/>
        <v>0</v>
      </c>
      <c r="M178" s="41">
        <v>0.23</v>
      </c>
      <c r="N178" s="21">
        <f t="shared" si="47"/>
        <v>0</v>
      </c>
      <c r="O178" s="19">
        <f t="shared" si="48"/>
        <v>0</v>
      </c>
    </row>
    <row r="179" spans="1:15" s="22" customFormat="1" ht="15" customHeight="1">
      <c r="A179" s="53">
        <v>12</v>
      </c>
      <c r="B179" s="18" t="s">
        <v>84</v>
      </c>
      <c r="C179" s="26" t="s">
        <v>219</v>
      </c>
      <c r="D179" s="49">
        <v>2771</v>
      </c>
      <c r="E179" s="25">
        <v>1980</v>
      </c>
      <c r="F179" s="26" t="s">
        <v>85</v>
      </c>
      <c r="G179" s="6">
        <v>1</v>
      </c>
      <c r="H179" s="19"/>
      <c r="I179" s="41">
        <v>0.23</v>
      </c>
      <c r="J179" s="20">
        <f t="shared" si="44"/>
        <v>0</v>
      </c>
      <c r="K179" s="19">
        <f t="shared" si="45"/>
        <v>0</v>
      </c>
      <c r="L179" s="19">
        <f t="shared" si="46"/>
        <v>0</v>
      </c>
      <c r="M179" s="41">
        <v>0.23</v>
      </c>
      <c r="N179" s="21">
        <f t="shared" si="47"/>
        <v>0</v>
      </c>
      <c r="O179" s="19">
        <f t="shared" si="48"/>
        <v>0</v>
      </c>
    </row>
    <row r="180" spans="1:15" s="22" customFormat="1" ht="31.5" customHeight="1">
      <c r="A180" s="53">
        <v>13</v>
      </c>
      <c r="B180" s="18" t="s">
        <v>386</v>
      </c>
      <c r="C180" s="26" t="s">
        <v>219</v>
      </c>
      <c r="D180" s="49">
        <v>1807</v>
      </c>
      <c r="E180" s="25">
        <v>2007</v>
      </c>
      <c r="F180" s="26" t="s">
        <v>118</v>
      </c>
      <c r="G180" s="6">
        <v>1</v>
      </c>
      <c r="H180" s="19"/>
      <c r="I180" s="41">
        <v>0.23</v>
      </c>
      <c r="J180" s="20">
        <f aca="true" t="shared" si="49" ref="J180:J186">H180*I180</f>
        <v>0</v>
      </c>
      <c r="K180" s="19">
        <f t="shared" si="45"/>
        <v>0</v>
      </c>
      <c r="L180" s="19">
        <f t="shared" si="46"/>
        <v>0</v>
      </c>
      <c r="M180" s="41">
        <v>0.23</v>
      </c>
      <c r="N180" s="21">
        <f t="shared" si="47"/>
        <v>0</v>
      </c>
      <c r="O180" s="19">
        <f t="shared" si="48"/>
        <v>0</v>
      </c>
    </row>
    <row r="181" spans="1:15" s="22" customFormat="1" ht="15" customHeight="1">
      <c r="A181" s="35">
        <v>14</v>
      </c>
      <c r="B181" s="18" t="s">
        <v>296</v>
      </c>
      <c r="C181" s="26" t="s">
        <v>219</v>
      </c>
      <c r="D181" s="49">
        <v>4345032</v>
      </c>
      <c r="E181" s="25">
        <v>2005</v>
      </c>
      <c r="F181" s="26" t="s">
        <v>297</v>
      </c>
      <c r="G181" s="6">
        <v>1</v>
      </c>
      <c r="H181" s="19"/>
      <c r="I181" s="41">
        <v>0.23</v>
      </c>
      <c r="J181" s="20">
        <f t="shared" si="49"/>
        <v>0</v>
      </c>
      <c r="K181" s="19">
        <f t="shared" si="45"/>
        <v>0</v>
      </c>
      <c r="L181" s="19">
        <f t="shared" si="46"/>
        <v>0</v>
      </c>
      <c r="M181" s="41">
        <v>0.23</v>
      </c>
      <c r="N181" s="21">
        <f t="shared" si="47"/>
        <v>0</v>
      </c>
      <c r="O181" s="19">
        <f t="shared" si="48"/>
        <v>0</v>
      </c>
    </row>
    <row r="182" spans="1:15" s="22" customFormat="1" ht="15" customHeight="1">
      <c r="A182" s="35">
        <v>15</v>
      </c>
      <c r="B182" s="18" t="s">
        <v>298</v>
      </c>
      <c r="C182" s="26" t="s">
        <v>219</v>
      </c>
      <c r="D182" s="69" t="s">
        <v>299</v>
      </c>
      <c r="E182" s="25">
        <v>2010</v>
      </c>
      <c r="F182" s="26" t="s">
        <v>300</v>
      </c>
      <c r="G182" s="6">
        <v>1</v>
      </c>
      <c r="H182" s="19"/>
      <c r="I182" s="41">
        <v>0.23</v>
      </c>
      <c r="J182" s="20">
        <f t="shared" si="49"/>
        <v>0</v>
      </c>
      <c r="K182" s="19">
        <f t="shared" si="45"/>
        <v>0</v>
      </c>
      <c r="L182" s="19">
        <f t="shared" si="46"/>
        <v>0</v>
      </c>
      <c r="M182" s="41">
        <v>0.23</v>
      </c>
      <c r="N182" s="21">
        <f t="shared" si="47"/>
        <v>0</v>
      </c>
      <c r="O182" s="19">
        <f t="shared" si="48"/>
        <v>0</v>
      </c>
    </row>
    <row r="183" spans="1:15" s="22" customFormat="1" ht="40.5" customHeight="1">
      <c r="A183" s="35">
        <v>16</v>
      </c>
      <c r="B183" s="93" t="s">
        <v>452</v>
      </c>
      <c r="C183" s="26" t="s">
        <v>219</v>
      </c>
      <c r="D183" s="94">
        <v>10054139515</v>
      </c>
      <c r="E183" s="95">
        <v>2015</v>
      </c>
      <c r="F183" s="96" t="s">
        <v>454</v>
      </c>
      <c r="G183" s="97">
        <v>1</v>
      </c>
      <c r="H183" s="98"/>
      <c r="I183" s="41">
        <v>0.23</v>
      </c>
      <c r="J183" s="20">
        <f t="shared" si="49"/>
        <v>0</v>
      </c>
      <c r="K183" s="19">
        <f>H183+J183</f>
        <v>0</v>
      </c>
      <c r="L183" s="19">
        <f>H183*12</f>
        <v>0</v>
      </c>
      <c r="M183" s="41">
        <v>0.23</v>
      </c>
      <c r="N183" s="21">
        <f>L183*M183</f>
        <v>0</v>
      </c>
      <c r="O183" s="19">
        <f>L183+N183</f>
        <v>0</v>
      </c>
    </row>
    <row r="184" spans="1:15" s="22" customFormat="1" ht="32.25" customHeight="1">
      <c r="A184" s="35">
        <v>17</v>
      </c>
      <c r="B184" s="93" t="s">
        <v>453</v>
      </c>
      <c r="C184" s="26" t="s">
        <v>219</v>
      </c>
      <c r="D184" s="94" t="s">
        <v>455</v>
      </c>
      <c r="E184" s="95">
        <v>2015</v>
      </c>
      <c r="F184" s="96" t="s">
        <v>456</v>
      </c>
      <c r="G184" s="97">
        <v>1</v>
      </c>
      <c r="H184" s="98"/>
      <c r="I184" s="41">
        <v>0.23</v>
      </c>
      <c r="J184" s="20">
        <f t="shared" si="49"/>
        <v>0</v>
      </c>
      <c r="K184" s="19">
        <f>H184+J184</f>
        <v>0</v>
      </c>
      <c r="L184" s="19">
        <f>H184*12</f>
        <v>0</v>
      </c>
      <c r="M184" s="41">
        <v>0.23</v>
      </c>
      <c r="N184" s="21">
        <f>L184*M184</f>
        <v>0</v>
      </c>
      <c r="O184" s="19">
        <f>L184+N184</f>
        <v>0</v>
      </c>
    </row>
    <row r="185" spans="1:15" s="22" customFormat="1" ht="15" customHeight="1">
      <c r="A185" s="53">
        <v>18</v>
      </c>
      <c r="B185" s="93" t="s">
        <v>188</v>
      </c>
      <c r="C185" s="96" t="s">
        <v>218</v>
      </c>
      <c r="D185" s="99">
        <v>1090</v>
      </c>
      <c r="E185" s="95">
        <v>1988</v>
      </c>
      <c r="F185" s="96" t="s">
        <v>247</v>
      </c>
      <c r="G185" s="97">
        <v>1</v>
      </c>
      <c r="H185" s="98"/>
      <c r="I185" s="41">
        <v>0.23</v>
      </c>
      <c r="J185" s="20">
        <f t="shared" si="49"/>
        <v>0</v>
      </c>
      <c r="K185" s="19">
        <f t="shared" si="45"/>
        <v>0</v>
      </c>
      <c r="L185" s="19">
        <f t="shared" si="46"/>
        <v>0</v>
      </c>
      <c r="M185" s="41">
        <v>0.23</v>
      </c>
      <c r="N185" s="21">
        <f t="shared" si="47"/>
        <v>0</v>
      </c>
      <c r="O185" s="19">
        <f t="shared" si="48"/>
        <v>0</v>
      </c>
    </row>
    <row r="186" spans="1:56" s="27" customFormat="1" ht="15" customHeight="1">
      <c r="A186" s="35">
        <v>19</v>
      </c>
      <c r="B186" s="18" t="s">
        <v>204</v>
      </c>
      <c r="C186" s="26" t="s">
        <v>223</v>
      </c>
      <c r="D186" s="49">
        <v>1359</v>
      </c>
      <c r="E186" s="25" t="s">
        <v>16</v>
      </c>
      <c r="F186" s="26" t="s">
        <v>70</v>
      </c>
      <c r="G186" s="6">
        <v>1</v>
      </c>
      <c r="H186" s="19"/>
      <c r="I186" s="41">
        <v>0.23</v>
      </c>
      <c r="J186" s="20">
        <f t="shared" si="49"/>
        <v>0</v>
      </c>
      <c r="K186" s="19">
        <f t="shared" si="45"/>
        <v>0</v>
      </c>
      <c r="L186" s="19">
        <f t="shared" si="46"/>
        <v>0</v>
      </c>
      <c r="M186" s="41">
        <v>0.23</v>
      </c>
      <c r="N186" s="21">
        <f t="shared" si="47"/>
        <v>0</v>
      </c>
      <c r="O186" s="19">
        <f t="shared" si="48"/>
        <v>0</v>
      </c>
      <c r="AS186" s="28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</row>
    <row r="187" spans="1:15" s="17" customFormat="1" ht="15" customHeight="1">
      <c r="A187" s="156" t="s">
        <v>33</v>
      </c>
      <c r="B187" s="157"/>
      <c r="C187" s="157"/>
      <c r="D187" s="157"/>
      <c r="E187" s="157"/>
      <c r="F187" s="157"/>
      <c r="G187" s="158"/>
      <c r="H187" s="90">
        <f>SUM(H168:H186)</f>
        <v>0</v>
      </c>
      <c r="I187" s="91"/>
      <c r="J187" s="90">
        <f>SUM(J168:J186)</f>
        <v>0</v>
      </c>
      <c r="K187" s="90">
        <f>SUM(K168:K186)</f>
        <v>0</v>
      </c>
      <c r="L187" s="90">
        <f>SUM(L168:L186)</f>
        <v>0</v>
      </c>
      <c r="M187" s="92"/>
      <c r="N187" s="90">
        <f>SUM(N168:N186)</f>
        <v>0</v>
      </c>
      <c r="O187" s="90">
        <f>SUM(O168:O186)</f>
        <v>0</v>
      </c>
    </row>
    <row r="188" spans="1:15" s="34" customFormat="1" ht="19.5" customHeight="1">
      <c r="A188" s="151" t="s">
        <v>417</v>
      </c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</row>
    <row r="189" spans="1:15" s="13" customFormat="1" ht="64.5" customHeight="1">
      <c r="A189" s="3" t="s">
        <v>1</v>
      </c>
      <c r="B189" s="3" t="s">
        <v>2</v>
      </c>
      <c r="C189" s="3" t="s">
        <v>129</v>
      </c>
      <c r="D189" s="3" t="s">
        <v>3</v>
      </c>
      <c r="E189" s="3" t="s">
        <v>4</v>
      </c>
      <c r="F189" s="3" t="s">
        <v>5</v>
      </c>
      <c r="G189" s="3" t="s">
        <v>6</v>
      </c>
      <c r="H189" s="3" t="s">
        <v>7</v>
      </c>
      <c r="I189" s="3" t="s">
        <v>8</v>
      </c>
      <c r="J189" s="3" t="s">
        <v>9</v>
      </c>
      <c r="K189" s="3" t="s">
        <v>10</v>
      </c>
      <c r="L189" s="3" t="s">
        <v>11</v>
      </c>
      <c r="M189" s="3" t="s">
        <v>12</v>
      </c>
      <c r="N189" s="3" t="s">
        <v>13</v>
      </c>
      <c r="O189" s="3" t="s">
        <v>14</v>
      </c>
    </row>
    <row r="190" spans="1:15" s="22" customFormat="1" ht="15" customHeight="1">
      <c r="A190" s="53">
        <v>1</v>
      </c>
      <c r="B190" s="18" t="s">
        <v>87</v>
      </c>
      <c r="C190" s="26" t="s">
        <v>244</v>
      </c>
      <c r="D190" s="49" t="s">
        <v>88</v>
      </c>
      <c r="E190" s="25">
        <v>1989</v>
      </c>
      <c r="F190" s="26" t="s">
        <v>86</v>
      </c>
      <c r="G190" s="6">
        <v>1</v>
      </c>
      <c r="H190" s="19"/>
      <c r="I190" s="41">
        <v>0.23</v>
      </c>
      <c r="J190" s="20">
        <f>H190*I190</f>
        <v>0</v>
      </c>
      <c r="K190" s="19">
        <f>H190+J190</f>
        <v>0</v>
      </c>
      <c r="L190" s="19">
        <f>H190*12</f>
        <v>0</v>
      </c>
      <c r="M190" s="41">
        <v>0.23</v>
      </c>
      <c r="N190" s="21">
        <f>L190*M190</f>
        <v>0</v>
      </c>
      <c r="O190" s="19">
        <f>L190+N190</f>
        <v>0</v>
      </c>
    </row>
    <row r="191" spans="1:15" s="22" customFormat="1" ht="15" customHeight="1">
      <c r="A191" s="35">
        <v>2</v>
      </c>
      <c r="B191" s="18" t="s">
        <v>89</v>
      </c>
      <c r="C191" s="26" t="s">
        <v>244</v>
      </c>
      <c r="D191" s="49">
        <v>81204</v>
      </c>
      <c r="E191" s="25">
        <v>1981</v>
      </c>
      <c r="F191" s="26" t="s">
        <v>86</v>
      </c>
      <c r="G191" s="6">
        <v>1</v>
      </c>
      <c r="H191" s="19"/>
      <c r="I191" s="41">
        <v>0.23</v>
      </c>
      <c r="J191" s="20">
        <f aca="true" t="shared" si="50" ref="J191:J212">H191*I191</f>
        <v>0</v>
      </c>
      <c r="K191" s="19">
        <f aca="true" t="shared" si="51" ref="K191:K212">H191+J191</f>
        <v>0</v>
      </c>
      <c r="L191" s="19">
        <f aca="true" t="shared" si="52" ref="L191:L212">H191*12</f>
        <v>0</v>
      </c>
      <c r="M191" s="41">
        <v>0.23</v>
      </c>
      <c r="N191" s="21">
        <f aca="true" t="shared" si="53" ref="N191:N212">L191*M191</f>
        <v>0</v>
      </c>
      <c r="O191" s="19">
        <f aca="true" t="shared" si="54" ref="O191:O212">L191+N191</f>
        <v>0</v>
      </c>
    </row>
    <row r="192" spans="1:15" s="22" customFormat="1" ht="15" customHeight="1">
      <c r="A192" s="35">
        <v>3</v>
      </c>
      <c r="B192" s="18" t="s">
        <v>90</v>
      </c>
      <c r="C192" s="26" t="s">
        <v>244</v>
      </c>
      <c r="D192" s="49">
        <v>82025</v>
      </c>
      <c r="E192" s="25">
        <v>1982</v>
      </c>
      <c r="F192" s="26" t="s">
        <v>86</v>
      </c>
      <c r="G192" s="6">
        <v>1</v>
      </c>
      <c r="H192" s="19"/>
      <c r="I192" s="41">
        <v>0.23</v>
      </c>
      <c r="J192" s="20">
        <f t="shared" si="50"/>
        <v>0</v>
      </c>
      <c r="K192" s="19">
        <f t="shared" si="51"/>
        <v>0</v>
      </c>
      <c r="L192" s="19">
        <f t="shared" si="52"/>
        <v>0</v>
      </c>
      <c r="M192" s="41">
        <v>0.23</v>
      </c>
      <c r="N192" s="21">
        <f t="shared" si="53"/>
        <v>0</v>
      </c>
      <c r="O192" s="19">
        <f t="shared" si="54"/>
        <v>0</v>
      </c>
    </row>
    <row r="193" spans="1:15" s="22" customFormat="1" ht="15" customHeight="1">
      <c r="A193" s="53">
        <v>4</v>
      </c>
      <c r="B193" s="18" t="s">
        <v>326</v>
      </c>
      <c r="C193" s="26" t="s">
        <v>244</v>
      </c>
      <c r="D193" s="49" t="s">
        <v>91</v>
      </c>
      <c r="E193" s="25">
        <v>1984</v>
      </c>
      <c r="F193" s="26" t="s">
        <v>92</v>
      </c>
      <c r="G193" s="6">
        <v>1</v>
      </c>
      <c r="H193" s="19"/>
      <c r="I193" s="41">
        <v>0.23</v>
      </c>
      <c r="J193" s="20">
        <f t="shared" si="50"/>
        <v>0</v>
      </c>
      <c r="K193" s="19">
        <f t="shared" si="51"/>
        <v>0</v>
      </c>
      <c r="L193" s="19">
        <f t="shared" si="52"/>
        <v>0</v>
      </c>
      <c r="M193" s="41">
        <v>0.23</v>
      </c>
      <c r="N193" s="21">
        <f t="shared" si="53"/>
        <v>0</v>
      </c>
      <c r="O193" s="19">
        <f t="shared" si="54"/>
        <v>0</v>
      </c>
    </row>
    <row r="194" spans="1:15" s="22" customFormat="1" ht="15" customHeight="1">
      <c r="A194" s="35">
        <v>5</v>
      </c>
      <c r="B194" s="18" t="s">
        <v>327</v>
      </c>
      <c r="C194" s="26" t="s">
        <v>244</v>
      </c>
      <c r="D194" s="49">
        <v>213</v>
      </c>
      <c r="E194" s="25">
        <v>1993</v>
      </c>
      <c r="F194" s="82" t="s">
        <v>93</v>
      </c>
      <c r="G194" s="6">
        <v>1</v>
      </c>
      <c r="H194" s="19"/>
      <c r="I194" s="41">
        <v>0.23</v>
      </c>
      <c r="J194" s="20">
        <f t="shared" si="50"/>
        <v>0</v>
      </c>
      <c r="K194" s="19">
        <f t="shared" si="51"/>
        <v>0</v>
      </c>
      <c r="L194" s="19">
        <f t="shared" si="52"/>
        <v>0</v>
      </c>
      <c r="M194" s="41">
        <v>0.23</v>
      </c>
      <c r="N194" s="21">
        <f t="shared" si="53"/>
        <v>0</v>
      </c>
      <c r="O194" s="19">
        <f t="shared" si="54"/>
        <v>0</v>
      </c>
    </row>
    <row r="195" spans="1:15" s="22" customFormat="1" ht="15" customHeight="1">
      <c r="A195" s="53">
        <v>6</v>
      </c>
      <c r="B195" s="18" t="s">
        <v>94</v>
      </c>
      <c r="C195" s="26" t="s">
        <v>244</v>
      </c>
      <c r="D195" s="56" t="s">
        <v>16</v>
      </c>
      <c r="E195" s="25">
        <v>1993</v>
      </c>
      <c r="F195" s="26" t="s">
        <v>95</v>
      </c>
      <c r="G195" s="6">
        <v>1</v>
      </c>
      <c r="H195" s="19"/>
      <c r="I195" s="41">
        <v>0.23</v>
      </c>
      <c r="J195" s="20">
        <f t="shared" si="50"/>
        <v>0</v>
      </c>
      <c r="K195" s="19">
        <f t="shared" si="51"/>
        <v>0</v>
      </c>
      <c r="L195" s="19">
        <f t="shared" si="52"/>
        <v>0</v>
      </c>
      <c r="M195" s="41">
        <v>0.23</v>
      </c>
      <c r="N195" s="21">
        <f t="shared" si="53"/>
        <v>0</v>
      </c>
      <c r="O195" s="19">
        <f t="shared" si="54"/>
        <v>0</v>
      </c>
    </row>
    <row r="196" spans="1:15" s="22" customFormat="1" ht="15" customHeight="1">
      <c r="A196" s="35">
        <v>7</v>
      </c>
      <c r="B196" s="18" t="s">
        <v>335</v>
      </c>
      <c r="C196" s="26" t="s">
        <v>224</v>
      </c>
      <c r="D196" s="56" t="s">
        <v>336</v>
      </c>
      <c r="E196" s="25">
        <v>2010</v>
      </c>
      <c r="F196" s="26" t="s">
        <v>337</v>
      </c>
      <c r="G196" s="6">
        <v>1</v>
      </c>
      <c r="H196" s="19"/>
      <c r="I196" s="41">
        <v>0.23</v>
      </c>
      <c r="J196" s="20">
        <f>H196*I196</f>
        <v>0</v>
      </c>
      <c r="K196" s="19">
        <f t="shared" si="51"/>
        <v>0</v>
      </c>
      <c r="L196" s="19">
        <f t="shared" si="52"/>
        <v>0</v>
      </c>
      <c r="M196" s="41">
        <v>0.23</v>
      </c>
      <c r="N196" s="21">
        <f t="shared" si="53"/>
        <v>0</v>
      </c>
      <c r="O196" s="19">
        <f t="shared" si="54"/>
        <v>0</v>
      </c>
    </row>
    <row r="197" spans="1:15" s="22" customFormat="1" ht="15" customHeight="1">
      <c r="A197" s="35">
        <v>8</v>
      </c>
      <c r="B197" s="18" t="s">
        <v>96</v>
      </c>
      <c r="C197" s="26" t="s">
        <v>244</v>
      </c>
      <c r="D197" s="49" t="s">
        <v>97</v>
      </c>
      <c r="E197" s="25">
        <v>1997</v>
      </c>
      <c r="F197" s="26" t="s">
        <v>98</v>
      </c>
      <c r="G197" s="6">
        <v>1</v>
      </c>
      <c r="H197" s="19"/>
      <c r="I197" s="41">
        <v>0.23</v>
      </c>
      <c r="J197" s="20">
        <f t="shared" si="50"/>
        <v>0</v>
      </c>
      <c r="K197" s="19">
        <f t="shared" si="51"/>
        <v>0</v>
      </c>
      <c r="L197" s="19">
        <f t="shared" si="52"/>
        <v>0</v>
      </c>
      <c r="M197" s="41">
        <v>0.23</v>
      </c>
      <c r="N197" s="21">
        <f t="shared" si="53"/>
        <v>0</v>
      </c>
      <c r="O197" s="19">
        <f t="shared" si="54"/>
        <v>0</v>
      </c>
    </row>
    <row r="198" spans="1:15" s="22" customFormat="1" ht="15" customHeight="1">
      <c r="A198" s="53">
        <v>9</v>
      </c>
      <c r="B198" s="18" t="s">
        <v>99</v>
      </c>
      <c r="C198" s="26" t="s">
        <v>244</v>
      </c>
      <c r="D198" s="49" t="s">
        <v>100</v>
      </c>
      <c r="E198" s="25">
        <v>1998</v>
      </c>
      <c r="F198" s="26" t="s">
        <v>101</v>
      </c>
      <c r="G198" s="6">
        <v>1</v>
      </c>
      <c r="H198" s="19"/>
      <c r="I198" s="41">
        <v>0.23</v>
      </c>
      <c r="J198" s="20">
        <f t="shared" si="50"/>
        <v>0</v>
      </c>
      <c r="K198" s="19">
        <f t="shared" si="51"/>
        <v>0</v>
      </c>
      <c r="L198" s="19">
        <f t="shared" si="52"/>
        <v>0</v>
      </c>
      <c r="M198" s="41">
        <v>0.23</v>
      </c>
      <c r="N198" s="21">
        <f t="shared" si="53"/>
        <v>0</v>
      </c>
      <c r="O198" s="19">
        <f t="shared" si="54"/>
        <v>0</v>
      </c>
    </row>
    <row r="199" spans="1:15" s="22" customFormat="1" ht="15" customHeight="1">
      <c r="A199" s="35">
        <v>10</v>
      </c>
      <c r="B199" s="18" t="s">
        <v>102</v>
      </c>
      <c r="C199" s="26" t="s">
        <v>244</v>
      </c>
      <c r="D199" s="49" t="s">
        <v>16</v>
      </c>
      <c r="E199" s="25">
        <v>2003</v>
      </c>
      <c r="F199" s="26" t="s">
        <v>103</v>
      </c>
      <c r="G199" s="6">
        <v>1</v>
      </c>
      <c r="H199" s="19"/>
      <c r="I199" s="41">
        <v>0.23</v>
      </c>
      <c r="J199" s="20">
        <f t="shared" si="50"/>
        <v>0</v>
      </c>
      <c r="K199" s="19">
        <f t="shared" si="51"/>
        <v>0</v>
      </c>
      <c r="L199" s="19">
        <f t="shared" si="52"/>
        <v>0</v>
      </c>
      <c r="M199" s="41">
        <v>0.23</v>
      </c>
      <c r="N199" s="21">
        <f t="shared" si="53"/>
        <v>0</v>
      </c>
      <c r="O199" s="19">
        <f t="shared" si="54"/>
        <v>0</v>
      </c>
    </row>
    <row r="200" spans="1:15" s="22" customFormat="1" ht="15" customHeight="1">
      <c r="A200" s="35">
        <v>11</v>
      </c>
      <c r="B200" s="18" t="s">
        <v>426</v>
      </c>
      <c r="C200" s="26" t="s">
        <v>244</v>
      </c>
      <c r="D200" s="49">
        <v>411</v>
      </c>
      <c r="E200" s="25">
        <v>2003</v>
      </c>
      <c r="F200" s="26" t="s">
        <v>104</v>
      </c>
      <c r="G200" s="6">
        <v>1</v>
      </c>
      <c r="H200" s="19"/>
      <c r="I200" s="41">
        <v>0.23</v>
      </c>
      <c r="J200" s="20">
        <f t="shared" si="50"/>
        <v>0</v>
      </c>
      <c r="K200" s="19">
        <f t="shared" si="51"/>
        <v>0</v>
      </c>
      <c r="L200" s="19">
        <f t="shared" si="52"/>
        <v>0</v>
      </c>
      <c r="M200" s="41">
        <v>0.23</v>
      </c>
      <c r="N200" s="21">
        <f t="shared" si="53"/>
        <v>0</v>
      </c>
      <c r="O200" s="19">
        <f t="shared" si="54"/>
        <v>0</v>
      </c>
    </row>
    <row r="201" spans="1:15" s="22" customFormat="1" ht="15" customHeight="1">
      <c r="A201" s="53">
        <v>12</v>
      </c>
      <c r="B201" s="18" t="s">
        <v>105</v>
      </c>
      <c r="C201" s="26" t="s">
        <v>244</v>
      </c>
      <c r="D201" s="49" t="s">
        <v>106</v>
      </c>
      <c r="E201" s="25">
        <v>1990</v>
      </c>
      <c r="F201" s="26" t="s">
        <v>104</v>
      </c>
      <c r="G201" s="6">
        <v>1</v>
      </c>
      <c r="H201" s="19"/>
      <c r="I201" s="41">
        <v>0.23</v>
      </c>
      <c r="J201" s="20">
        <f t="shared" si="50"/>
        <v>0</v>
      </c>
      <c r="K201" s="19">
        <f t="shared" si="51"/>
        <v>0</v>
      </c>
      <c r="L201" s="19">
        <f t="shared" si="52"/>
        <v>0</v>
      </c>
      <c r="M201" s="41">
        <v>0.23</v>
      </c>
      <c r="N201" s="21">
        <f t="shared" si="53"/>
        <v>0</v>
      </c>
      <c r="O201" s="19">
        <f t="shared" si="54"/>
        <v>0</v>
      </c>
    </row>
    <row r="202" spans="1:15" s="22" customFormat="1" ht="15" customHeight="1">
      <c r="A202" s="35">
        <v>13</v>
      </c>
      <c r="B202" s="18" t="s">
        <v>121</v>
      </c>
      <c r="C202" s="26" t="s">
        <v>244</v>
      </c>
      <c r="D202" s="49">
        <v>252</v>
      </c>
      <c r="E202" s="25">
        <v>1994</v>
      </c>
      <c r="F202" s="26" t="s">
        <v>53</v>
      </c>
      <c r="G202" s="6">
        <v>1</v>
      </c>
      <c r="H202" s="19"/>
      <c r="I202" s="41">
        <v>0.23</v>
      </c>
      <c r="J202" s="20">
        <f t="shared" si="50"/>
        <v>0</v>
      </c>
      <c r="K202" s="19">
        <f t="shared" si="51"/>
        <v>0</v>
      </c>
      <c r="L202" s="19">
        <f t="shared" si="52"/>
        <v>0</v>
      </c>
      <c r="M202" s="41">
        <v>0.23</v>
      </c>
      <c r="N202" s="21">
        <f t="shared" si="53"/>
        <v>0</v>
      </c>
      <c r="O202" s="19">
        <f t="shared" si="54"/>
        <v>0</v>
      </c>
    </row>
    <row r="203" spans="1:15" s="22" customFormat="1" ht="15" customHeight="1">
      <c r="A203" s="35">
        <v>14</v>
      </c>
      <c r="B203" s="18" t="s">
        <v>121</v>
      </c>
      <c r="C203" s="26" t="s">
        <v>244</v>
      </c>
      <c r="D203" s="49" t="s">
        <v>122</v>
      </c>
      <c r="E203" s="25">
        <v>1981</v>
      </c>
      <c r="F203" s="26" t="s">
        <v>53</v>
      </c>
      <c r="G203" s="6">
        <v>1</v>
      </c>
      <c r="H203" s="19"/>
      <c r="I203" s="41">
        <v>0.23</v>
      </c>
      <c r="J203" s="20">
        <f t="shared" si="50"/>
        <v>0</v>
      </c>
      <c r="K203" s="19">
        <f t="shared" si="51"/>
        <v>0</v>
      </c>
      <c r="L203" s="19">
        <f t="shared" si="52"/>
        <v>0</v>
      </c>
      <c r="M203" s="41">
        <v>0.23</v>
      </c>
      <c r="N203" s="21">
        <f t="shared" si="53"/>
        <v>0</v>
      </c>
      <c r="O203" s="19">
        <f t="shared" si="54"/>
        <v>0</v>
      </c>
    </row>
    <row r="204" spans="1:15" s="22" customFormat="1" ht="15" customHeight="1">
      <c r="A204" s="53">
        <v>15</v>
      </c>
      <c r="B204" s="18" t="s">
        <v>123</v>
      </c>
      <c r="C204" s="26" t="s">
        <v>244</v>
      </c>
      <c r="D204" s="49">
        <v>81243</v>
      </c>
      <c r="E204" s="25">
        <v>1984</v>
      </c>
      <c r="F204" s="26" t="s">
        <v>124</v>
      </c>
      <c r="G204" s="6">
        <v>1</v>
      </c>
      <c r="H204" s="19"/>
      <c r="I204" s="41">
        <v>0.23</v>
      </c>
      <c r="J204" s="20">
        <f t="shared" si="50"/>
        <v>0</v>
      </c>
      <c r="K204" s="19">
        <f t="shared" si="51"/>
        <v>0</v>
      </c>
      <c r="L204" s="19">
        <f t="shared" si="52"/>
        <v>0</v>
      </c>
      <c r="M204" s="41">
        <v>0.23</v>
      </c>
      <c r="N204" s="21">
        <f t="shared" si="53"/>
        <v>0</v>
      </c>
      <c r="O204" s="19">
        <f t="shared" si="54"/>
        <v>0</v>
      </c>
    </row>
    <row r="205" spans="1:15" s="22" customFormat="1" ht="15" customHeight="1">
      <c r="A205" s="35">
        <v>16</v>
      </c>
      <c r="B205" s="18" t="s">
        <v>123</v>
      </c>
      <c r="C205" s="26" t="s">
        <v>244</v>
      </c>
      <c r="D205" s="49">
        <v>81067</v>
      </c>
      <c r="E205" s="25">
        <v>1984</v>
      </c>
      <c r="F205" s="26" t="s">
        <v>124</v>
      </c>
      <c r="G205" s="6">
        <v>1</v>
      </c>
      <c r="H205" s="19"/>
      <c r="I205" s="41">
        <v>0.23</v>
      </c>
      <c r="J205" s="20">
        <f t="shared" si="50"/>
        <v>0</v>
      </c>
      <c r="K205" s="19">
        <f t="shared" si="51"/>
        <v>0</v>
      </c>
      <c r="L205" s="19">
        <f t="shared" si="52"/>
        <v>0</v>
      </c>
      <c r="M205" s="41">
        <v>0.23</v>
      </c>
      <c r="N205" s="21">
        <f t="shared" si="53"/>
        <v>0</v>
      </c>
      <c r="O205" s="19">
        <f t="shared" si="54"/>
        <v>0</v>
      </c>
    </row>
    <row r="206" spans="1:15" s="22" customFormat="1" ht="15" customHeight="1">
      <c r="A206" s="35">
        <v>17</v>
      </c>
      <c r="B206" s="18" t="s">
        <v>221</v>
      </c>
      <c r="C206" s="26" t="s">
        <v>244</v>
      </c>
      <c r="D206" s="49" t="s">
        <v>181</v>
      </c>
      <c r="E206" s="25">
        <v>2009</v>
      </c>
      <c r="F206" s="26" t="s">
        <v>182</v>
      </c>
      <c r="G206" s="6">
        <v>1</v>
      </c>
      <c r="H206" s="19"/>
      <c r="I206" s="41">
        <v>0.23</v>
      </c>
      <c r="J206" s="20">
        <f t="shared" si="50"/>
        <v>0</v>
      </c>
      <c r="K206" s="19">
        <f t="shared" si="51"/>
        <v>0</v>
      </c>
      <c r="L206" s="19">
        <f t="shared" si="52"/>
        <v>0</v>
      </c>
      <c r="M206" s="41">
        <v>0.23</v>
      </c>
      <c r="N206" s="21">
        <f t="shared" si="53"/>
        <v>0</v>
      </c>
      <c r="O206" s="19">
        <f t="shared" si="54"/>
        <v>0</v>
      </c>
    </row>
    <row r="207" spans="1:15" s="22" customFormat="1" ht="15" customHeight="1">
      <c r="A207" s="53">
        <v>18</v>
      </c>
      <c r="B207" s="18" t="s">
        <v>396</v>
      </c>
      <c r="C207" s="26" t="s">
        <v>244</v>
      </c>
      <c r="D207" s="49" t="s">
        <v>328</v>
      </c>
      <c r="E207" s="25">
        <v>2009</v>
      </c>
      <c r="F207" s="26" t="s">
        <v>183</v>
      </c>
      <c r="G207" s="6">
        <v>1</v>
      </c>
      <c r="H207" s="19"/>
      <c r="I207" s="41">
        <v>0.23</v>
      </c>
      <c r="J207" s="20">
        <f t="shared" si="50"/>
        <v>0</v>
      </c>
      <c r="K207" s="19">
        <f t="shared" si="51"/>
        <v>0</v>
      </c>
      <c r="L207" s="19">
        <f t="shared" si="52"/>
        <v>0</v>
      </c>
      <c r="M207" s="41">
        <v>0.23</v>
      </c>
      <c r="N207" s="21">
        <f t="shared" si="53"/>
        <v>0</v>
      </c>
      <c r="O207" s="19">
        <f t="shared" si="54"/>
        <v>0</v>
      </c>
    </row>
    <row r="208" spans="1:15" s="22" customFormat="1" ht="15" customHeight="1">
      <c r="A208" s="35">
        <v>19</v>
      </c>
      <c r="B208" s="18" t="s">
        <v>184</v>
      </c>
      <c r="C208" s="26" t="s">
        <v>244</v>
      </c>
      <c r="D208" s="49">
        <v>1074</v>
      </c>
      <c r="E208" s="25">
        <v>1996</v>
      </c>
      <c r="F208" s="26" t="s">
        <v>53</v>
      </c>
      <c r="G208" s="6">
        <v>1</v>
      </c>
      <c r="H208" s="19"/>
      <c r="I208" s="41">
        <v>0.23</v>
      </c>
      <c r="J208" s="20">
        <f t="shared" si="50"/>
        <v>0</v>
      </c>
      <c r="K208" s="19">
        <f t="shared" si="51"/>
        <v>0</v>
      </c>
      <c r="L208" s="19">
        <f t="shared" si="52"/>
        <v>0</v>
      </c>
      <c r="M208" s="41">
        <v>0.23</v>
      </c>
      <c r="N208" s="21">
        <f t="shared" si="53"/>
        <v>0</v>
      </c>
      <c r="O208" s="19">
        <f t="shared" si="54"/>
        <v>0</v>
      </c>
    </row>
    <row r="209" spans="1:15" s="22" customFormat="1" ht="15" customHeight="1">
      <c r="A209" s="35">
        <v>20</v>
      </c>
      <c r="B209" s="18" t="s">
        <v>362</v>
      </c>
      <c r="C209" s="26" t="s">
        <v>363</v>
      </c>
      <c r="D209" s="49" t="s">
        <v>364</v>
      </c>
      <c r="E209" s="25">
        <v>2011</v>
      </c>
      <c r="F209" s="26" t="s">
        <v>104</v>
      </c>
      <c r="G209" s="6">
        <v>1</v>
      </c>
      <c r="H209" s="19"/>
      <c r="I209" s="41">
        <v>0.23</v>
      </c>
      <c r="J209" s="101">
        <f>H209*I209</f>
        <v>0</v>
      </c>
      <c r="K209" s="98">
        <f>H209+J209</f>
        <v>0</v>
      </c>
      <c r="L209" s="98">
        <f>H209*12</f>
        <v>0</v>
      </c>
      <c r="M209" s="41">
        <v>0.23</v>
      </c>
      <c r="N209" s="102">
        <f>L209*M209</f>
        <v>0</v>
      </c>
      <c r="O209" s="98">
        <f>L209+N209</f>
        <v>0</v>
      </c>
    </row>
    <row r="210" spans="1:15" s="22" customFormat="1" ht="15" customHeight="1">
      <c r="A210" s="35">
        <v>21</v>
      </c>
      <c r="B210" s="18" t="s">
        <v>185</v>
      </c>
      <c r="C210" s="26" t="s">
        <v>142</v>
      </c>
      <c r="D210" s="49" t="s">
        <v>186</v>
      </c>
      <c r="E210" s="25">
        <v>2005</v>
      </c>
      <c r="F210" s="26" t="s">
        <v>238</v>
      </c>
      <c r="G210" s="6">
        <v>1</v>
      </c>
      <c r="H210" s="19"/>
      <c r="I210" s="41">
        <v>0.23</v>
      </c>
      <c r="J210" s="20">
        <f t="shared" si="50"/>
        <v>0</v>
      </c>
      <c r="K210" s="19">
        <f t="shared" si="51"/>
        <v>0</v>
      </c>
      <c r="L210" s="19">
        <f t="shared" si="52"/>
        <v>0</v>
      </c>
      <c r="M210" s="41">
        <v>0.23</v>
      </c>
      <c r="N210" s="21">
        <f t="shared" si="53"/>
        <v>0</v>
      </c>
      <c r="O210" s="19">
        <f t="shared" si="54"/>
        <v>0</v>
      </c>
    </row>
    <row r="211" spans="1:15" s="22" customFormat="1" ht="15" customHeight="1">
      <c r="A211" s="53">
        <v>22</v>
      </c>
      <c r="B211" s="18" t="s">
        <v>185</v>
      </c>
      <c r="C211" s="26" t="s">
        <v>142</v>
      </c>
      <c r="D211" s="49">
        <v>46</v>
      </c>
      <c r="E211" s="25">
        <v>2001</v>
      </c>
      <c r="F211" s="26" t="s">
        <v>53</v>
      </c>
      <c r="G211" s="6">
        <v>1</v>
      </c>
      <c r="H211" s="19"/>
      <c r="I211" s="41">
        <v>0.23</v>
      </c>
      <c r="J211" s="20">
        <f t="shared" si="50"/>
        <v>0</v>
      </c>
      <c r="K211" s="19">
        <f t="shared" si="51"/>
        <v>0</v>
      </c>
      <c r="L211" s="19">
        <f t="shared" si="52"/>
        <v>0</v>
      </c>
      <c r="M211" s="41">
        <v>0.23</v>
      </c>
      <c r="N211" s="21">
        <f t="shared" si="53"/>
        <v>0</v>
      </c>
      <c r="O211" s="19">
        <f t="shared" si="54"/>
        <v>0</v>
      </c>
    </row>
    <row r="212" spans="1:15" s="22" customFormat="1" ht="37.5" customHeight="1">
      <c r="A212" s="100">
        <v>23</v>
      </c>
      <c r="B212" s="93" t="s">
        <v>269</v>
      </c>
      <c r="C212" s="96" t="s">
        <v>142</v>
      </c>
      <c r="D212" s="99">
        <v>31946</v>
      </c>
      <c r="E212" s="95" t="s">
        <v>16</v>
      </c>
      <c r="F212" s="96" t="s">
        <v>69</v>
      </c>
      <c r="G212" s="97">
        <v>1</v>
      </c>
      <c r="H212" s="98"/>
      <c r="I212" s="41">
        <v>0.23</v>
      </c>
      <c r="J212" s="101">
        <f t="shared" si="50"/>
        <v>0</v>
      </c>
      <c r="K212" s="98">
        <f t="shared" si="51"/>
        <v>0</v>
      </c>
      <c r="L212" s="98">
        <f t="shared" si="52"/>
        <v>0</v>
      </c>
      <c r="M212" s="41">
        <v>0.23</v>
      </c>
      <c r="N212" s="102">
        <f t="shared" si="53"/>
        <v>0</v>
      </c>
      <c r="O212" s="98">
        <f t="shared" si="54"/>
        <v>0</v>
      </c>
    </row>
    <row r="213" spans="1:57" s="27" customFormat="1" ht="27.75" customHeight="1">
      <c r="A213" s="35">
        <v>24</v>
      </c>
      <c r="B213" s="18" t="s">
        <v>427</v>
      </c>
      <c r="C213" s="26" t="s">
        <v>428</v>
      </c>
      <c r="D213" s="49" t="s">
        <v>429</v>
      </c>
      <c r="E213" s="25">
        <v>2014</v>
      </c>
      <c r="F213" s="26" t="s">
        <v>19</v>
      </c>
      <c r="G213" s="6">
        <v>1</v>
      </c>
      <c r="H213" s="19"/>
      <c r="I213" s="41">
        <v>0.23</v>
      </c>
      <c r="J213" s="101">
        <f aca="true" t="shared" si="55" ref="J213:J218">H213*I213</f>
        <v>0</v>
      </c>
      <c r="K213" s="98">
        <f aca="true" t="shared" si="56" ref="K213:K218">H213+J213</f>
        <v>0</v>
      </c>
      <c r="L213" s="98">
        <f aca="true" t="shared" si="57" ref="L213:L218">H213*12</f>
        <v>0</v>
      </c>
      <c r="M213" s="41">
        <v>0.23</v>
      </c>
      <c r="N213" s="102">
        <f aca="true" t="shared" si="58" ref="N213:N218">L213*M213</f>
        <v>0</v>
      </c>
      <c r="O213" s="98">
        <f aca="true" t="shared" si="59" ref="O213:O218">L213+N213</f>
        <v>0</v>
      </c>
      <c r="AS213" s="28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30"/>
    </row>
    <row r="214" spans="1:15" s="29" customFormat="1" ht="15" customHeight="1">
      <c r="A214" s="35">
        <v>25</v>
      </c>
      <c r="B214" s="18" t="s">
        <v>465</v>
      </c>
      <c r="C214" s="26" t="s">
        <v>244</v>
      </c>
      <c r="D214" s="49"/>
      <c r="E214" s="25">
        <v>2012</v>
      </c>
      <c r="F214" s="26" t="s">
        <v>104</v>
      </c>
      <c r="G214" s="6">
        <v>1</v>
      </c>
      <c r="H214" s="40"/>
      <c r="I214" s="41">
        <v>0.23</v>
      </c>
      <c r="J214" s="101">
        <f t="shared" si="55"/>
        <v>0</v>
      </c>
      <c r="K214" s="98">
        <f t="shared" si="56"/>
        <v>0</v>
      </c>
      <c r="L214" s="98">
        <f t="shared" si="57"/>
        <v>0</v>
      </c>
      <c r="M214" s="41">
        <v>0.23</v>
      </c>
      <c r="N214" s="102">
        <f t="shared" si="58"/>
        <v>0</v>
      </c>
      <c r="O214" s="98">
        <f t="shared" si="59"/>
        <v>0</v>
      </c>
    </row>
    <row r="215" spans="1:15" s="29" customFormat="1" ht="15" customHeight="1">
      <c r="A215" s="35">
        <v>26</v>
      </c>
      <c r="B215" s="18" t="s">
        <v>466</v>
      </c>
      <c r="C215" s="26" t="s">
        <v>244</v>
      </c>
      <c r="D215" s="49" t="s">
        <v>467</v>
      </c>
      <c r="E215" s="25">
        <v>2016</v>
      </c>
      <c r="F215" s="26" t="s">
        <v>104</v>
      </c>
      <c r="G215" s="6">
        <v>1</v>
      </c>
      <c r="H215" s="40"/>
      <c r="I215" s="41">
        <v>0.23</v>
      </c>
      <c r="J215" s="101">
        <f t="shared" si="55"/>
        <v>0</v>
      </c>
      <c r="K215" s="98">
        <f t="shared" si="56"/>
        <v>0</v>
      </c>
      <c r="L215" s="98">
        <f t="shared" si="57"/>
        <v>0</v>
      </c>
      <c r="M215" s="41">
        <v>0.23</v>
      </c>
      <c r="N215" s="102">
        <f t="shared" si="58"/>
        <v>0</v>
      </c>
      <c r="O215" s="98">
        <f t="shared" si="59"/>
        <v>0</v>
      </c>
    </row>
    <row r="216" spans="1:15" s="29" customFormat="1" ht="15" customHeight="1">
      <c r="A216" s="127">
        <v>27</v>
      </c>
      <c r="B216" s="18" t="s">
        <v>507</v>
      </c>
      <c r="C216" s="26" t="s">
        <v>244</v>
      </c>
      <c r="D216" s="128" t="s">
        <v>508</v>
      </c>
      <c r="E216" s="25">
        <v>2016</v>
      </c>
      <c r="F216" s="128" t="s">
        <v>509</v>
      </c>
      <c r="G216" s="6">
        <v>1</v>
      </c>
      <c r="H216" s="40"/>
      <c r="I216" s="41">
        <v>0.23</v>
      </c>
      <c r="J216" s="101">
        <f t="shared" si="55"/>
        <v>0</v>
      </c>
      <c r="K216" s="98">
        <f t="shared" si="56"/>
        <v>0</v>
      </c>
      <c r="L216" s="98">
        <f t="shared" si="57"/>
        <v>0</v>
      </c>
      <c r="M216" s="41">
        <v>0.23</v>
      </c>
      <c r="N216" s="102">
        <f t="shared" si="58"/>
        <v>0</v>
      </c>
      <c r="O216" s="98">
        <f t="shared" si="59"/>
        <v>0</v>
      </c>
    </row>
    <row r="217" spans="1:15" s="29" customFormat="1" ht="15" customHeight="1">
      <c r="A217" s="127">
        <v>28</v>
      </c>
      <c r="B217" s="18" t="s">
        <v>510</v>
      </c>
      <c r="C217" s="26" t="s">
        <v>244</v>
      </c>
      <c r="D217" s="49" t="s">
        <v>511</v>
      </c>
      <c r="E217" s="25">
        <v>2017</v>
      </c>
      <c r="F217" s="26" t="s">
        <v>512</v>
      </c>
      <c r="G217" s="6">
        <v>1</v>
      </c>
      <c r="H217" s="40"/>
      <c r="I217" s="41">
        <v>0.23</v>
      </c>
      <c r="J217" s="101">
        <f t="shared" si="55"/>
        <v>0</v>
      </c>
      <c r="K217" s="98">
        <f t="shared" si="56"/>
        <v>0</v>
      </c>
      <c r="L217" s="98">
        <f t="shared" si="57"/>
        <v>0</v>
      </c>
      <c r="M217" s="41">
        <v>0.23</v>
      </c>
      <c r="N217" s="102">
        <f t="shared" si="58"/>
        <v>0</v>
      </c>
      <c r="O217" s="98">
        <f t="shared" si="59"/>
        <v>0</v>
      </c>
    </row>
    <row r="218" spans="1:15" s="29" customFormat="1" ht="15" customHeight="1">
      <c r="A218" s="127">
        <v>29</v>
      </c>
      <c r="B218" s="18" t="s">
        <v>513</v>
      </c>
      <c r="C218" s="26" t="s">
        <v>244</v>
      </c>
      <c r="D218" s="49" t="s">
        <v>514</v>
      </c>
      <c r="E218" s="25">
        <v>2016</v>
      </c>
      <c r="F218" s="26" t="s">
        <v>515</v>
      </c>
      <c r="G218" s="6">
        <v>1</v>
      </c>
      <c r="H218" s="40"/>
      <c r="I218" s="41">
        <v>0.23</v>
      </c>
      <c r="J218" s="20">
        <f t="shared" si="55"/>
        <v>0</v>
      </c>
      <c r="K218" s="19">
        <f t="shared" si="56"/>
        <v>0</v>
      </c>
      <c r="L218" s="19">
        <f t="shared" si="57"/>
        <v>0</v>
      </c>
      <c r="M218" s="129">
        <v>0.23</v>
      </c>
      <c r="N218" s="21">
        <f t="shared" si="58"/>
        <v>0</v>
      </c>
      <c r="O218" s="19">
        <f t="shared" si="59"/>
        <v>0</v>
      </c>
    </row>
    <row r="219" spans="1:15" s="17" customFormat="1" ht="15" customHeight="1">
      <c r="A219" s="156" t="s">
        <v>33</v>
      </c>
      <c r="B219" s="157"/>
      <c r="C219" s="157"/>
      <c r="D219" s="157"/>
      <c r="E219" s="157"/>
      <c r="F219" s="157"/>
      <c r="G219" s="158"/>
      <c r="H219" s="90">
        <f>SUM(H190:H218)</f>
        <v>0</v>
      </c>
      <c r="I219" s="91"/>
      <c r="J219" s="90">
        <f aca="true" t="shared" si="60" ref="J219:O219">SUM(J190:J218)</f>
        <v>0</v>
      </c>
      <c r="K219" s="90">
        <f t="shared" si="60"/>
        <v>0</v>
      </c>
      <c r="L219" s="90">
        <f t="shared" si="60"/>
        <v>0</v>
      </c>
      <c r="M219" s="90"/>
      <c r="N219" s="90">
        <f t="shared" si="60"/>
        <v>0</v>
      </c>
      <c r="O219" s="90">
        <f t="shared" si="60"/>
        <v>0</v>
      </c>
    </row>
    <row r="220" spans="1:15" s="34" customFormat="1" ht="21.75" customHeight="1">
      <c r="A220" s="151" t="s">
        <v>418</v>
      </c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</row>
    <row r="221" spans="1:15" s="13" customFormat="1" ht="64.5" customHeight="1">
      <c r="A221" s="84" t="s">
        <v>1</v>
      </c>
      <c r="B221" s="84" t="s">
        <v>2</v>
      </c>
      <c r="C221" s="85" t="s">
        <v>129</v>
      </c>
      <c r="D221" s="85" t="s">
        <v>3</v>
      </c>
      <c r="E221" s="84" t="s">
        <v>4</v>
      </c>
      <c r="F221" s="86" t="s">
        <v>5</v>
      </c>
      <c r="G221" s="84" t="s">
        <v>6</v>
      </c>
      <c r="H221" s="84" t="s">
        <v>7</v>
      </c>
      <c r="I221" s="84" t="s">
        <v>8</v>
      </c>
      <c r="J221" s="84" t="s">
        <v>9</v>
      </c>
      <c r="K221" s="84" t="s">
        <v>10</v>
      </c>
      <c r="L221" s="84" t="s">
        <v>11</v>
      </c>
      <c r="M221" s="84" t="s">
        <v>12</v>
      </c>
      <c r="N221" s="85" t="s">
        <v>13</v>
      </c>
      <c r="O221" s="84" t="s">
        <v>14</v>
      </c>
    </row>
    <row r="222" spans="1:15" s="22" customFormat="1" ht="15" customHeight="1">
      <c r="A222" s="53">
        <v>1</v>
      </c>
      <c r="B222" s="18" t="s">
        <v>107</v>
      </c>
      <c r="C222" s="26" t="s">
        <v>250</v>
      </c>
      <c r="D222" s="49">
        <v>86619011</v>
      </c>
      <c r="E222" s="25">
        <v>1997</v>
      </c>
      <c r="F222" s="26" t="s">
        <v>108</v>
      </c>
      <c r="G222" s="6">
        <v>1</v>
      </c>
      <c r="H222" s="19"/>
      <c r="I222" s="41">
        <v>0.23</v>
      </c>
      <c r="J222" s="20">
        <f>H222*I222</f>
        <v>0</v>
      </c>
      <c r="K222" s="19">
        <f>H222+J222</f>
        <v>0</v>
      </c>
      <c r="L222" s="19">
        <f>H222*12</f>
        <v>0</v>
      </c>
      <c r="M222" s="41">
        <v>0.23</v>
      </c>
      <c r="N222" s="21">
        <f>L222*M222</f>
        <v>0</v>
      </c>
      <c r="O222" s="19">
        <f>L222+N222</f>
        <v>0</v>
      </c>
    </row>
    <row r="223" spans="1:15" s="22" customFormat="1" ht="15" customHeight="1">
      <c r="A223" s="35">
        <v>2</v>
      </c>
      <c r="B223" s="18" t="s">
        <v>109</v>
      </c>
      <c r="C223" s="26" t="s">
        <v>250</v>
      </c>
      <c r="D223" s="49">
        <v>9807759</v>
      </c>
      <c r="E223" s="25">
        <v>1998</v>
      </c>
      <c r="F223" s="26" t="s">
        <v>108</v>
      </c>
      <c r="G223" s="6">
        <v>1</v>
      </c>
      <c r="H223" s="19"/>
      <c r="I223" s="41">
        <v>0.23</v>
      </c>
      <c r="J223" s="20">
        <f>H223*I223</f>
        <v>0</v>
      </c>
      <c r="K223" s="19">
        <f>H223+J223</f>
        <v>0</v>
      </c>
      <c r="L223" s="19">
        <f>H223*12</f>
        <v>0</v>
      </c>
      <c r="M223" s="41">
        <v>0.23</v>
      </c>
      <c r="N223" s="21">
        <f>L223*M223</f>
        <v>0</v>
      </c>
      <c r="O223" s="19">
        <f>L223+N223</f>
        <v>0</v>
      </c>
    </row>
    <row r="224" spans="1:15" s="17" customFormat="1" ht="15" customHeight="1">
      <c r="A224" s="35">
        <v>3</v>
      </c>
      <c r="B224" s="103" t="s">
        <v>110</v>
      </c>
      <c r="C224" s="104" t="s">
        <v>250</v>
      </c>
      <c r="D224" s="104" t="s">
        <v>120</v>
      </c>
      <c r="E224" s="62">
        <v>2002</v>
      </c>
      <c r="F224" s="104" t="s">
        <v>116</v>
      </c>
      <c r="G224" s="35">
        <v>1</v>
      </c>
      <c r="H224" s="19"/>
      <c r="I224" s="41">
        <v>0.23</v>
      </c>
      <c r="J224" s="20">
        <f>H224*I224</f>
        <v>0</v>
      </c>
      <c r="K224" s="19">
        <f>H224+J224</f>
        <v>0</v>
      </c>
      <c r="L224" s="19">
        <f>H224*12</f>
        <v>0</v>
      </c>
      <c r="M224" s="41">
        <v>0.23</v>
      </c>
      <c r="N224" s="21">
        <f>L224*M224</f>
        <v>0</v>
      </c>
      <c r="O224" s="19">
        <f>L224+N224</f>
        <v>0</v>
      </c>
    </row>
    <row r="225" spans="1:15" s="17" customFormat="1" ht="15" customHeight="1">
      <c r="A225" s="35">
        <v>4</v>
      </c>
      <c r="B225" s="103" t="s">
        <v>115</v>
      </c>
      <c r="C225" s="104" t="s">
        <v>250</v>
      </c>
      <c r="D225" s="104" t="s">
        <v>189</v>
      </c>
      <c r="E225" s="62">
        <v>2002</v>
      </c>
      <c r="F225" s="104" t="s">
        <v>116</v>
      </c>
      <c r="G225" s="35">
        <v>1</v>
      </c>
      <c r="H225" s="19"/>
      <c r="I225" s="41">
        <v>0.23</v>
      </c>
      <c r="J225" s="20">
        <f>H225*I225</f>
        <v>0</v>
      </c>
      <c r="K225" s="19">
        <f>H225+J225</f>
        <v>0</v>
      </c>
      <c r="L225" s="19">
        <f>H225*12</f>
        <v>0</v>
      </c>
      <c r="M225" s="41">
        <v>0.23</v>
      </c>
      <c r="N225" s="21">
        <f>L225*M225</f>
        <v>0</v>
      </c>
      <c r="O225" s="19">
        <f>L225+N225</f>
        <v>0</v>
      </c>
    </row>
    <row r="226" spans="1:15" s="17" customFormat="1" ht="15" customHeight="1">
      <c r="A226" s="35">
        <v>5</v>
      </c>
      <c r="B226" s="60" t="s">
        <v>190</v>
      </c>
      <c r="C226" s="61" t="s">
        <v>219</v>
      </c>
      <c r="D226" s="61">
        <v>83787</v>
      </c>
      <c r="E226" s="62">
        <v>1983</v>
      </c>
      <c r="F226" s="61" t="s">
        <v>187</v>
      </c>
      <c r="G226" s="35">
        <v>1</v>
      </c>
      <c r="H226" s="19"/>
      <c r="I226" s="41">
        <v>0.23</v>
      </c>
      <c r="J226" s="20">
        <f>H226*I226</f>
        <v>0</v>
      </c>
      <c r="K226" s="19">
        <f>H226+J226</f>
        <v>0</v>
      </c>
      <c r="L226" s="19">
        <f>H226*12</f>
        <v>0</v>
      </c>
      <c r="M226" s="41">
        <v>0.23</v>
      </c>
      <c r="N226" s="21">
        <f>L226*M226</f>
        <v>0</v>
      </c>
      <c r="O226" s="19">
        <f>L226+N226</f>
        <v>0</v>
      </c>
    </row>
    <row r="227" spans="1:15" s="17" customFormat="1" ht="15" customHeight="1">
      <c r="A227" s="156" t="s">
        <v>33</v>
      </c>
      <c r="B227" s="157"/>
      <c r="C227" s="157"/>
      <c r="D227" s="157"/>
      <c r="E227" s="157"/>
      <c r="F227" s="157"/>
      <c r="G227" s="158"/>
      <c r="H227" s="90">
        <f>SUM(H222:H226)</f>
        <v>0</v>
      </c>
      <c r="I227" s="91"/>
      <c r="J227" s="90">
        <f>SUM(J222:J226)</f>
        <v>0</v>
      </c>
      <c r="K227" s="90">
        <f>SUM(K222:K226)</f>
        <v>0</v>
      </c>
      <c r="L227" s="90">
        <f>SUM(L222:L226)</f>
        <v>0</v>
      </c>
      <c r="M227" s="92"/>
      <c r="N227" s="90">
        <f>SUM(N222:N226)</f>
        <v>0</v>
      </c>
      <c r="O227" s="90">
        <f>SUM(O222:O226)</f>
        <v>0</v>
      </c>
    </row>
    <row r="228" spans="1:15" s="34" customFormat="1" ht="19.5" customHeight="1">
      <c r="A228" s="151" t="s">
        <v>419</v>
      </c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</row>
    <row r="229" spans="1:15" s="13" customFormat="1" ht="64.5" customHeight="1">
      <c r="A229" s="3" t="s">
        <v>1</v>
      </c>
      <c r="B229" s="3" t="s">
        <v>2</v>
      </c>
      <c r="C229" s="5" t="s">
        <v>129</v>
      </c>
      <c r="D229" s="5" t="s">
        <v>3</v>
      </c>
      <c r="E229" s="3" t="s">
        <v>4</v>
      </c>
      <c r="F229" s="4" t="s">
        <v>5</v>
      </c>
      <c r="G229" s="3" t="s">
        <v>6</v>
      </c>
      <c r="H229" s="3" t="s">
        <v>7</v>
      </c>
      <c r="I229" s="3" t="s">
        <v>8</v>
      </c>
      <c r="J229" s="3" t="s">
        <v>9</v>
      </c>
      <c r="K229" s="3" t="s">
        <v>10</v>
      </c>
      <c r="L229" s="3" t="s">
        <v>11</v>
      </c>
      <c r="M229" s="3" t="s">
        <v>12</v>
      </c>
      <c r="N229" s="5" t="s">
        <v>13</v>
      </c>
      <c r="O229" s="3" t="s">
        <v>14</v>
      </c>
    </row>
    <row r="230" spans="1:15" s="22" customFormat="1" ht="15.75" customHeight="1">
      <c r="A230" s="53">
        <v>1</v>
      </c>
      <c r="B230" s="18" t="s">
        <v>217</v>
      </c>
      <c r="C230" s="37" t="s">
        <v>341</v>
      </c>
      <c r="D230" s="105" t="s">
        <v>397</v>
      </c>
      <c r="E230" s="25" t="s">
        <v>16</v>
      </c>
      <c r="F230" s="106" t="s">
        <v>15</v>
      </c>
      <c r="G230" s="6">
        <v>3</v>
      </c>
      <c r="H230" s="40"/>
      <c r="I230" s="41">
        <v>0.23</v>
      </c>
      <c r="J230" s="20">
        <f>H230*I230</f>
        <v>0</v>
      </c>
      <c r="K230" s="19">
        <f>H230+J230</f>
        <v>0</v>
      </c>
      <c r="L230" s="19">
        <f>H230*12</f>
        <v>0</v>
      </c>
      <c r="M230" s="41">
        <v>0.23</v>
      </c>
      <c r="N230" s="21">
        <f>L230*M230</f>
        <v>0</v>
      </c>
      <c r="O230" s="19">
        <f>L230+N230</f>
        <v>0</v>
      </c>
    </row>
    <row r="231" spans="1:15" s="22" customFormat="1" ht="21" customHeight="1">
      <c r="A231" s="35">
        <v>2</v>
      </c>
      <c r="B231" s="18" t="s">
        <v>217</v>
      </c>
      <c r="C231" s="107" t="s">
        <v>343</v>
      </c>
      <c r="D231" s="105" t="s">
        <v>468</v>
      </c>
      <c r="E231" s="25" t="s">
        <v>16</v>
      </c>
      <c r="F231" s="106" t="s">
        <v>398</v>
      </c>
      <c r="G231" s="6">
        <v>4</v>
      </c>
      <c r="H231" s="40"/>
      <c r="I231" s="41">
        <v>0.23</v>
      </c>
      <c r="J231" s="20">
        <f aca="true" t="shared" si="61" ref="J231:J242">H231*I231</f>
        <v>0</v>
      </c>
      <c r="K231" s="19">
        <f aca="true" t="shared" si="62" ref="K231:K242">H231+J231</f>
        <v>0</v>
      </c>
      <c r="L231" s="19">
        <f aca="true" t="shared" si="63" ref="L231:L242">H231*12</f>
        <v>0</v>
      </c>
      <c r="M231" s="41">
        <v>0.23</v>
      </c>
      <c r="N231" s="21">
        <f aca="true" t="shared" si="64" ref="N231:N242">L231*M231</f>
        <v>0</v>
      </c>
      <c r="O231" s="19">
        <f aca="true" t="shared" si="65" ref="O231:O242">L231+N231</f>
        <v>0</v>
      </c>
    </row>
    <row r="232" spans="1:15" s="22" customFormat="1" ht="15" customHeight="1">
      <c r="A232" s="35">
        <v>3</v>
      </c>
      <c r="B232" s="18" t="s">
        <v>217</v>
      </c>
      <c r="C232" s="107" t="s">
        <v>344</v>
      </c>
      <c r="D232" s="105" t="s">
        <v>469</v>
      </c>
      <c r="E232" s="25" t="s">
        <v>16</v>
      </c>
      <c r="F232" s="106" t="s">
        <v>15</v>
      </c>
      <c r="G232" s="6">
        <v>4</v>
      </c>
      <c r="H232" s="40"/>
      <c r="I232" s="41">
        <v>0.23</v>
      </c>
      <c r="J232" s="20">
        <f t="shared" si="61"/>
        <v>0</v>
      </c>
      <c r="K232" s="19">
        <f t="shared" si="62"/>
        <v>0</v>
      </c>
      <c r="L232" s="19">
        <f t="shared" si="63"/>
        <v>0</v>
      </c>
      <c r="M232" s="41">
        <v>0.23</v>
      </c>
      <c r="N232" s="21">
        <f t="shared" si="64"/>
        <v>0</v>
      </c>
      <c r="O232" s="19">
        <f t="shared" si="65"/>
        <v>0</v>
      </c>
    </row>
    <row r="233" spans="1:15" s="22" customFormat="1" ht="67.5" customHeight="1">
      <c r="A233" s="53">
        <v>4</v>
      </c>
      <c r="B233" s="18" t="s">
        <v>217</v>
      </c>
      <c r="C233" s="107" t="s">
        <v>231</v>
      </c>
      <c r="D233" s="105" t="s">
        <v>470</v>
      </c>
      <c r="E233" s="25" t="s">
        <v>16</v>
      </c>
      <c r="F233" s="106" t="s">
        <v>15</v>
      </c>
      <c r="G233" s="6">
        <v>9</v>
      </c>
      <c r="H233" s="40"/>
      <c r="I233" s="41">
        <v>0.23</v>
      </c>
      <c r="J233" s="20">
        <f t="shared" si="61"/>
        <v>0</v>
      </c>
      <c r="K233" s="19">
        <f t="shared" si="62"/>
        <v>0</v>
      </c>
      <c r="L233" s="19">
        <f t="shared" si="63"/>
        <v>0</v>
      </c>
      <c r="M233" s="41">
        <v>0.23</v>
      </c>
      <c r="N233" s="21">
        <f t="shared" si="64"/>
        <v>0</v>
      </c>
      <c r="O233" s="19">
        <f t="shared" si="65"/>
        <v>0</v>
      </c>
    </row>
    <row r="234" spans="1:15" s="22" customFormat="1" ht="30" customHeight="1">
      <c r="A234" s="35">
        <v>5</v>
      </c>
      <c r="B234" s="18" t="s">
        <v>217</v>
      </c>
      <c r="C234" s="107" t="s">
        <v>229</v>
      </c>
      <c r="D234" s="105" t="s">
        <v>399</v>
      </c>
      <c r="E234" s="25" t="s">
        <v>16</v>
      </c>
      <c r="F234" s="106" t="s">
        <v>15</v>
      </c>
      <c r="G234" s="6">
        <v>4</v>
      </c>
      <c r="H234" s="40"/>
      <c r="I234" s="41">
        <v>0.23</v>
      </c>
      <c r="J234" s="20">
        <f t="shared" si="61"/>
        <v>0</v>
      </c>
      <c r="K234" s="19">
        <f t="shared" si="62"/>
        <v>0</v>
      </c>
      <c r="L234" s="19">
        <f t="shared" si="63"/>
        <v>0</v>
      </c>
      <c r="M234" s="41">
        <v>0.23</v>
      </c>
      <c r="N234" s="21">
        <f t="shared" si="64"/>
        <v>0</v>
      </c>
      <c r="O234" s="19">
        <f t="shared" si="65"/>
        <v>0</v>
      </c>
    </row>
    <row r="235" spans="1:15" s="22" customFormat="1" ht="21" customHeight="1">
      <c r="A235" s="35">
        <v>6</v>
      </c>
      <c r="B235" s="18" t="s">
        <v>217</v>
      </c>
      <c r="C235" s="107" t="s">
        <v>230</v>
      </c>
      <c r="D235" s="105" t="s">
        <v>471</v>
      </c>
      <c r="E235" s="25" t="s">
        <v>16</v>
      </c>
      <c r="F235" s="106" t="s">
        <v>15</v>
      </c>
      <c r="G235" s="6">
        <v>2</v>
      </c>
      <c r="H235" s="40"/>
      <c r="I235" s="41">
        <v>0.23</v>
      </c>
      <c r="J235" s="20">
        <f t="shared" si="61"/>
        <v>0</v>
      </c>
      <c r="K235" s="19">
        <f t="shared" si="62"/>
        <v>0</v>
      </c>
      <c r="L235" s="19">
        <f t="shared" si="63"/>
        <v>0</v>
      </c>
      <c r="M235" s="41">
        <v>0.23</v>
      </c>
      <c r="N235" s="21">
        <f t="shared" si="64"/>
        <v>0</v>
      </c>
      <c r="O235" s="19">
        <f t="shared" si="65"/>
        <v>0</v>
      </c>
    </row>
    <row r="236" spans="1:15" s="22" customFormat="1" ht="27" customHeight="1">
      <c r="A236" s="53">
        <v>7</v>
      </c>
      <c r="B236" s="18" t="s">
        <v>217</v>
      </c>
      <c r="C236" s="107" t="s">
        <v>138</v>
      </c>
      <c r="D236" s="105" t="s">
        <v>400</v>
      </c>
      <c r="E236" s="25" t="s">
        <v>16</v>
      </c>
      <c r="F236" s="106" t="s">
        <v>15</v>
      </c>
      <c r="G236" s="6">
        <v>4</v>
      </c>
      <c r="H236" s="40"/>
      <c r="I236" s="41">
        <v>0.23</v>
      </c>
      <c r="J236" s="20">
        <f t="shared" si="61"/>
        <v>0</v>
      </c>
      <c r="K236" s="19">
        <f t="shared" si="62"/>
        <v>0</v>
      </c>
      <c r="L236" s="19">
        <f t="shared" si="63"/>
        <v>0</v>
      </c>
      <c r="M236" s="41">
        <v>0.23</v>
      </c>
      <c r="N236" s="21">
        <f t="shared" si="64"/>
        <v>0</v>
      </c>
      <c r="O236" s="19">
        <f t="shared" si="65"/>
        <v>0</v>
      </c>
    </row>
    <row r="237" spans="1:15" s="22" customFormat="1" ht="47.25" customHeight="1">
      <c r="A237" s="35">
        <v>8</v>
      </c>
      <c r="B237" s="18" t="s">
        <v>217</v>
      </c>
      <c r="C237" s="108" t="s">
        <v>345</v>
      </c>
      <c r="D237" s="105" t="s">
        <v>472</v>
      </c>
      <c r="E237" s="25" t="s">
        <v>16</v>
      </c>
      <c r="F237" s="106" t="s">
        <v>15</v>
      </c>
      <c r="G237" s="6">
        <v>6</v>
      </c>
      <c r="H237" s="40"/>
      <c r="I237" s="41">
        <v>0.23</v>
      </c>
      <c r="J237" s="20">
        <f t="shared" si="61"/>
        <v>0</v>
      </c>
      <c r="K237" s="19">
        <f t="shared" si="62"/>
        <v>0</v>
      </c>
      <c r="L237" s="19">
        <f t="shared" si="63"/>
        <v>0</v>
      </c>
      <c r="M237" s="41">
        <v>0.23</v>
      </c>
      <c r="N237" s="21">
        <f t="shared" si="64"/>
        <v>0</v>
      </c>
      <c r="O237" s="19">
        <f t="shared" si="65"/>
        <v>0</v>
      </c>
    </row>
    <row r="238" spans="1:15" s="22" customFormat="1" ht="28.5" customHeight="1">
      <c r="A238" s="35">
        <v>9</v>
      </c>
      <c r="B238" s="18" t="s">
        <v>217</v>
      </c>
      <c r="C238" s="107" t="s">
        <v>142</v>
      </c>
      <c r="D238" s="105" t="s">
        <v>473</v>
      </c>
      <c r="E238" s="25" t="s">
        <v>16</v>
      </c>
      <c r="F238" s="106" t="s">
        <v>252</v>
      </c>
      <c r="G238" s="6">
        <v>10</v>
      </c>
      <c r="H238" s="40"/>
      <c r="I238" s="41">
        <v>0.23</v>
      </c>
      <c r="J238" s="20">
        <f t="shared" si="61"/>
        <v>0</v>
      </c>
      <c r="K238" s="19">
        <f t="shared" si="62"/>
        <v>0</v>
      </c>
      <c r="L238" s="19">
        <f t="shared" si="63"/>
        <v>0</v>
      </c>
      <c r="M238" s="41">
        <v>0.23</v>
      </c>
      <c r="N238" s="21">
        <f t="shared" si="64"/>
        <v>0</v>
      </c>
      <c r="O238" s="19">
        <f t="shared" si="65"/>
        <v>0</v>
      </c>
    </row>
    <row r="239" spans="1:15" s="22" customFormat="1" ht="179.25" customHeight="1">
      <c r="A239" s="53">
        <v>10</v>
      </c>
      <c r="B239" s="18" t="s">
        <v>217</v>
      </c>
      <c r="C239" s="107" t="s">
        <v>251</v>
      </c>
      <c r="D239" s="105" t="s">
        <v>474</v>
      </c>
      <c r="E239" s="25" t="s">
        <v>16</v>
      </c>
      <c r="F239" s="106" t="s">
        <v>15</v>
      </c>
      <c r="G239" s="6">
        <v>14</v>
      </c>
      <c r="H239" s="40"/>
      <c r="I239" s="41">
        <v>0.23</v>
      </c>
      <c r="J239" s="20">
        <f t="shared" si="61"/>
        <v>0</v>
      </c>
      <c r="K239" s="19">
        <f t="shared" si="62"/>
        <v>0</v>
      </c>
      <c r="L239" s="19">
        <f t="shared" si="63"/>
        <v>0</v>
      </c>
      <c r="M239" s="41">
        <v>0.23</v>
      </c>
      <c r="N239" s="21">
        <f t="shared" si="64"/>
        <v>0</v>
      </c>
      <c r="O239" s="19">
        <f t="shared" si="65"/>
        <v>0</v>
      </c>
    </row>
    <row r="240" spans="1:15" s="22" customFormat="1" ht="88.5" customHeight="1">
      <c r="A240" s="35">
        <v>11</v>
      </c>
      <c r="B240" s="18" t="s">
        <v>217</v>
      </c>
      <c r="C240" s="107" t="s">
        <v>147</v>
      </c>
      <c r="D240" s="109" t="s">
        <v>475</v>
      </c>
      <c r="E240" s="25" t="s">
        <v>16</v>
      </c>
      <c r="F240" s="106" t="s">
        <v>15</v>
      </c>
      <c r="G240" s="6">
        <v>10</v>
      </c>
      <c r="H240" s="40"/>
      <c r="I240" s="41">
        <v>0.23</v>
      </c>
      <c r="J240" s="20">
        <f t="shared" si="61"/>
        <v>0</v>
      </c>
      <c r="K240" s="19">
        <f t="shared" si="62"/>
        <v>0</v>
      </c>
      <c r="L240" s="19">
        <f t="shared" si="63"/>
        <v>0</v>
      </c>
      <c r="M240" s="41">
        <v>0.23</v>
      </c>
      <c r="N240" s="21">
        <f t="shared" si="64"/>
        <v>0</v>
      </c>
      <c r="O240" s="19">
        <f t="shared" si="65"/>
        <v>0</v>
      </c>
    </row>
    <row r="241" spans="1:15" s="22" customFormat="1" ht="63.75" customHeight="1">
      <c r="A241" s="35">
        <v>12</v>
      </c>
      <c r="B241" s="18" t="s">
        <v>217</v>
      </c>
      <c r="C241" s="107" t="s">
        <v>220</v>
      </c>
      <c r="D241" s="109" t="s">
        <v>476</v>
      </c>
      <c r="E241" s="25" t="s">
        <v>16</v>
      </c>
      <c r="F241" s="106" t="s">
        <v>15</v>
      </c>
      <c r="G241" s="6">
        <v>4</v>
      </c>
      <c r="H241" s="40"/>
      <c r="I241" s="41">
        <v>0.23</v>
      </c>
      <c r="J241" s="20">
        <f t="shared" si="61"/>
        <v>0</v>
      </c>
      <c r="K241" s="19">
        <f t="shared" si="62"/>
        <v>0</v>
      </c>
      <c r="L241" s="19">
        <f t="shared" si="63"/>
        <v>0</v>
      </c>
      <c r="M241" s="41">
        <v>0.23</v>
      </c>
      <c r="N241" s="21">
        <f t="shared" si="64"/>
        <v>0</v>
      </c>
      <c r="O241" s="19">
        <f t="shared" si="65"/>
        <v>0</v>
      </c>
    </row>
    <row r="242" spans="1:15" s="22" customFormat="1" ht="15" customHeight="1">
      <c r="A242" s="53">
        <v>13</v>
      </c>
      <c r="B242" s="18" t="s">
        <v>217</v>
      </c>
      <c r="C242" s="107" t="s">
        <v>244</v>
      </c>
      <c r="D242" s="109" t="s">
        <v>477</v>
      </c>
      <c r="E242" s="25" t="s">
        <v>16</v>
      </c>
      <c r="F242" s="106" t="s">
        <v>15</v>
      </c>
      <c r="G242" s="6">
        <v>2</v>
      </c>
      <c r="H242" s="40"/>
      <c r="I242" s="41">
        <v>0.23</v>
      </c>
      <c r="J242" s="20">
        <f t="shared" si="61"/>
        <v>0</v>
      </c>
      <c r="K242" s="19">
        <f t="shared" si="62"/>
        <v>0</v>
      </c>
      <c r="L242" s="19">
        <f t="shared" si="63"/>
        <v>0</v>
      </c>
      <c r="M242" s="41">
        <v>0.23</v>
      </c>
      <c r="N242" s="21">
        <f t="shared" si="64"/>
        <v>0</v>
      </c>
      <c r="O242" s="19">
        <f t="shared" si="65"/>
        <v>0</v>
      </c>
    </row>
    <row r="243" spans="1:15" s="17" customFormat="1" ht="15" customHeight="1">
      <c r="A243" s="153" t="s">
        <v>33</v>
      </c>
      <c r="B243" s="154"/>
      <c r="C243" s="154"/>
      <c r="D243" s="154"/>
      <c r="E243" s="154"/>
      <c r="F243" s="154"/>
      <c r="G243" s="155"/>
      <c r="H243" s="24">
        <f>SUM(H230:H242)</f>
        <v>0</v>
      </c>
      <c r="I243" s="80"/>
      <c r="J243" s="24">
        <f>SUM(J230:J242)</f>
        <v>0</v>
      </c>
      <c r="K243" s="24">
        <f>SUM(K230:K242)</f>
        <v>0</v>
      </c>
      <c r="L243" s="24">
        <f>SUM(L230:L242)</f>
        <v>0</v>
      </c>
      <c r="M243" s="81"/>
      <c r="N243" s="24">
        <f>SUM(N230:N242)</f>
        <v>0</v>
      </c>
      <c r="O243" s="24">
        <f>SUM(O230:O242)</f>
        <v>0</v>
      </c>
    </row>
    <row r="244" spans="1:15" s="34" customFormat="1" ht="19.5" customHeight="1">
      <c r="A244" s="151" t="s">
        <v>420</v>
      </c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</row>
    <row r="245" spans="1:15" s="13" customFormat="1" ht="64.5" customHeight="1">
      <c r="A245" s="3" t="s">
        <v>1</v>
      </c>
      <c r="B245" s="3" t="s">
        <v>2</v>
      </c>
      <c r="C245" s="5" t="s">
        <v>129</v>
      </c>
      <c r="D245" s="5" t="s">
        <v>3</v>
      </c>
      <c r="E245" s="3" t="s">
        <v>4</v>
      </c>
      <c r="F245" s="4" t="s">
        <v>5</v>
      </c>
      <c r="G245" s="3" t="s">
        <v>6</v>
      </c>
      <c r="H245" s="3" t="s">
        <v>7</v>
      </c>
      <c r="I245" s="3" t="s">
        <v>8</v>
      </c>
      <c r="J245" s="3" t="s">
        <v>9</v>
      </c>
      <c r="K245" s="3" t="s">
        <v>10</v>
      </c>
      <c r="L245" s="3" t="s">
        <v>11</v>
      </c>
      <c r="M245" s="3" t="s">
        <v>12</v>
      </c>
      <c r="N245" s="5" t="s">
        <v>13</v>
      </c>
      <c r="O245" s="3" t="s">
        <v>14</v>
      </c>
    </row>
    <row r="246" spans="1:15" s="22" customFormat="1" ht="15" customHeight="1">
      <c r="A246" s="110">
        <v>1</v>
      </c>
      <c r="B246" s="18" t="s">
        <v>191</v>
      </c>
      <c r="C246" s="26" t="s">
        <v>341</v>
      </c>
      <c r="D246" s="111">
        <v>5820</v>
      </c>
      <c r="E246" s="25">
        <v>1986</v>
      </c>
      <c r="F246" s="26" t="s">
        <v>70</v>
      </c>
      <c r="G246" s="6">
        <v>1</v>
      </c>
      <c r="H246" s="19"/>
      <c r="I246" s="41">
        <v>0.23</v>
      </c>
      <c r="J246" s="20">
        <f>H246*I246</f>
        <v>0</v>
      </c>
      <c r="K246" s="19">
        <f>H246+J246</f>
        <v>0</v>
      </c>
      <c r="L246" s="19">
        <f>H246*12</f>
        <v>0</v>
      </c>
      <c r="M246" s="41">
        <v>0.23</v>
      </c>
      <c r="N246" s="21">
        <f>L246*M246</f>
        <v>0</v>
      </c>
      <c r="O246" s="19">
        <f>L246+N246</f>
        <v>0</v>
      </c>
    </row>
    <row r="247" spans="1:15" s="22" customFormat="1" ht="15" customHeight="1">
      <c r="A247" s="110">
        <v>2</v>
      </c>
      <c r="B247" s="18" t="s">
        <v>192</v>
      </c>
      <c r="C247" s="26" t="s">
        <v>341</v>
      </c>
      <c r="D247" s="111">
        <v>831040</v>
      </c>
      <c r="E247" s="25">
        <v>1983</v>
      </c>
      <c r="F247" s="82" t="s">
        <v>242</v>
      </c>
      <c r="G247" s="6">
        <v>1</v>
      </c>
      <c r="H247" s="19"/>
      <c r="I247" s="41">
        <v>0.23</v>
      </c>
      <c r="J247" s="20">
        <f aca="true" t="shared" si="66" ref="J247:J253">H247*I247</f>
        <v>0</v>
      </c>
      <c r="K247" s="19">
        <f aca="true" t="shared" si="67" ref="K247:K253">H247+J247</f>
        <v>0</v>
      </c>
      <c r="L247" s="19">
        <f aca="true" t="shared" si="68" ref="L247:L253">H247*12</f>
        <v>0</v>
      </c>
      <c r="M247" s="41">
        <v>0.23</v>
      </c>
      <c r="N247" s="21">
        <f aca="true" t="shared" si="69" ref="N247:N253">L247*M247</f>
        <v>0</v>
      </c>
      <c r="O247" s="19">
        <f aca="true" t="shared" si="70" ref="O247:O253">L247+N247</f>
        <v>0</v>
      </c>
    </row>
    <row r="248" spans="1:15" s="22" customFormat="1" ht="15" customHeight="1">
      <c r="A248" s="110">
        <v>3</v>
      </c>
      <c r="B248" s="18" t="s">
        <v>194</v>
      </c>
      <c r="C248" s="26" t="s">
        <v>341</v>
      </c>
      <c r="D248" s="111" t="s">
        <v>16</v>
      </c>
      <c r="E248" s="25">
        <v>1985</v>
      </c>
      <c r="F248" s="26" t="s">
        <v>193</v>
      </c>
      <c r="G248" s="6">
        <v>1</v>
      </c>
      <c r="H248" s="19"/>
      <c r="I248" s="41">
        <v>0.23</v>
      </c>
      <c r="J248" s="20">
        <f t="shared" si="66"/>
        <v>0</v>
      </c>
      <c r="K248" s="19">
        <f t="shared" si="67"/>
        <v>0</v>
      </c>
      <c r="L248" s="19">
        <f t="shared" si="68"/>
        <v>0</v>
      </c>
      <c r="M248" s="41">
        <v>0.23</v>
      </c>
      <c r="N248" s="21">
        <f t="shared" si="69"/>
        <v>0</v>
      </c>
      <c r="O248" s="19">
        <f t="shared" si="70"/>
        <v>0</v>
      </c>
    </row>
    <row r="249" spans="1:15" s="22" customFormat="1" ht="15" customHeight="1">
      <c r="A249" s="110">
        <v>4</v>
      </c>
      <c r="B249" s="18" t="s">
        <v>195</v>
      </c>
      <c r="C249" s="26" t="s">
        <v>142</v>
      </c>
      <c r="D249" s="112" t="s">
        <v>196</v>
      </c>
      <c r="E249" s="25" t="s">
        <v>16</v>
      </c>
      <c r="F249" s="26" t="s">
        <v>197</v>
      </c>
      <c r="G249" s="6">
        <v>1</v>
      </c>
      <c r="H249" s="19"/>
      <c r="I249" s="41">
        <v>0.23</v>
      </c>
      <c r="J249" s="20">
        <f t="shared" si="66"/>
        <v>0</v>
      </c>
      <c r="K249" s="19">
        <f t="shared" si="67"/>
        <v>0</v>
      </c>
      <c r="L249" s="19">
        <f t="shared" si="68"/>
        <v>0</v>
      </c>
      <c r="M249" s="41">
        <v>0.23</v>
      </c>
      <c r="N249" s="21">
        <f t="shared" si="69"/>
        <v>0</v>
      </c>
      <c r="O249" s="19">
        <f t="shared" si="70"/>
        <v>0</v>
      </c>
    </row>
    <row r="250" spans="1:15" s="22" customFormat="1" ht="15" customHeight="1">
      <c r="A250" s="110">
        <v>5</v>
      </c>
      <c r="B250" s="18" t="s">
        <v>205</v>
      </c>
      <c r="C250" s="26" t="s">
        <v>241</v>
      </c>
      <c r="D250" s="111" t="s">
        <v>206</v>
      </c>
      <c r="E250" s="25">
        <v>1987</v>
      </c>
      <c r="F250" s="26" t="s">
        <v>207</v>
      </c>
      <c r="G250" s="6">
        <v>1</v>
      </c>
      <c r="H250" s="19"/>
      <c r="I250" s="41">
        <v>0.23</v>
      </c>
      <c r="J250" s="20">
        <f t="shared" si="66"/>
        <v>0</v>
      </c>
      <c r="K250" s="19">
        <f t="shared" si="67"/>
        <v>0</v>
      </c>
      <c r="L250" s="19">
        <f t="shared" si="68"/>
        <v>0</v>
      </c>
      <c r="M250" s="41">
        <v>0.23</v>
      </c>
      <c r="N250" s="21">
        <f t="shared" si="69"/>
        <v>0</v>
      </c>
      <c r="O250" s="19">
        <f t="shared" si="70"/>
        <v>0</v>
      </c>
    </row>
    <row r="251" spans="1:15" s="22" customFormat="1" ht="15" customHeight="1">
      <c r="A251" s="110">
        <v>6</v>
      </c>
      <c r="B251" s="18" t="s">
        <v>208</v>
      </c>
      <c r="C251" s="26" t="s">
        <v>346</v>
      </c>
      <c r="D251" s="111" t="s">
        <v>209</v>
      </c>
      <c r="E251" s="25">
        <v>2006</v>
      </c>
      <c r="F251" s="26" t="s">
        <v>210</v>
      </c>
      <c r="G251" s="6">
        <v>1</v>
      </c>
      <c r="H251" s="19"/>
      <c r="I251" s="41">
        <v>0.23</v>
      </c>
      <c r="J251" s="20">
        <f t="shared" si="66"/>
        <v>0</v>
      </c>
      <c r="K251" s="19">
        <f t="shared" si="67"/>
        <v>0</v>
      </c>
      <c r="L251" s="19">
        <f t="shared" si="68"/>
        <v>0</v>
      </c>
      <c r="M251" s="41">
        <v>0.23</v>
      </c>
      <c r="N251" s="21">
        <f t="shared" si="69"/>
        <v>0</v>
      </c>
      <c r="O251" s="19">
        <f t="shared" si="70"/>
        <v>0</v>
      </c>
    </row>
    <row r="252" spans="1:15" s="22" customFormat="1" ht="15" customHeight="1">
      <c r="A252" s="110">
        <v>7</v>
      </c>
      <c r="B252" s="18" t="s">
        <v>211</v>
      </c>
      <c r="C252" s="26" t="s">
        <v>347</v>
      </c>
      <c r="D252" s="111">
        <v>4827</v>
      </c>
      <c r="E252" s="25">
        <v>1986</v>
      </c>
      <c r="F252" s="26" t="s">
        <v>70</v>
      </c>
      <c r="G252" s="6">
        <v>1</v>
      </c>
      <c r="H252" s="19"/>
      <c r="I252" s="41">
        <v>0.23</v>
      </c>
      <c r="J252" s="20">
        <f t="shared" si="66"/>
        <v>0</v>
      </c>
      <c r="K252" s="19">
        <f t="shared" si="67"/>
        <v>0</v>
      </c>
      <c r="L252" s="19">
        <f t="shared" si="68"/>
        <v>0</v>
      </c>
      <c r="M252" s="41">
        <v>0.23</v>
      </c>
      <c r="N252" s="21">
        <f t="shared" si="69"/>
        <v>0</v>
      </c>
      <c r="O252" s="19">
        <f t="shared" si="70"/>
        <v>0</v>
      </c>
    </row>
    <row r="253" spans="1:15" s="22" customFormat="1" ht="15" customHeight="1">
      <c r="A253" s="110">
        <v>8</v>
      </c>
      <c r="B253" s="18" t="s">
        <v>214</v>
      </c>
      <c r="C253" s="26" t="s">
        <v>225</v>
      </c>
      <c r="D253" s="111">
        <v>20081002</v>
      </c>
      <c r="E253" s="25">
        <v>2008</v>
      </c>
      <c r="F253" s="26" t="s">
        <v>215</v>
      </c>
      <c r="G253" s="6">
        <v>1</v>
      </c>
      <c r="H253" s="19"/>
      <c r="I253" s="41">
        <v>0.23</v>
      </c>
      <c r="J253" s="20">
        <f t="shared" si="66"/>
        <v>0</v>
      </c>
      <c r="K253" s="19">
        <f t="shared" si="67"/>
        <v>0</v>
      </c>
      <c r="L253" s="19">
        <f t="shared" si="68"/>
        <v>0</v>
      </c>
      <c r="M253" s="41">
        <v>0.23</v>
      </c>
      <c r="N253" s="21">
        <f t="shared" si="69"/>
        <v>0</v>
      </c>
      <c r="O253" s="19">
        <f t="shared" si="70"/>
        <v>0</v>
      </c>
    </row>
    <row r="254" spans="1:15" s="17" customFormat="1" ht="15" customHeight="1">
      <c r="A254" s="153" t="s">
        <v>33</v>
      </c>
      <c r="B254" s="154"/>
      <c r="C254" s="154"/>
      <c r="D254" s="154"/>
      <c r="E254" s="154"/>
      <c r="F254" s="154"/>
      <c r="G254" s="155"/>
      <c r="H254" s="24">
        <f>SUM(H246:H253)</f>
        <v>0</v>
      </c>
      <c r="I254" s="80"/>
      <c r="J254" s="24">
        <f>SUM(J246:J253)</f>
        <v>0</v>
      </c>
      <c r="K254" s="24">
        <f>SUM(K246:K253)</f>
        <v>0</v>
      </c>
      <c r="L254" s="24">
        <f>SUM(L246:L253)</f>
        <v>0</v>
      </c>
      <c r="M254" s="81"/>
      <c r="N254" s="24">
        <f>SUM(N246:N253)</f>
        <v>0</v>
      </c>
      <c r="O254" s="24">
        <f>SUM(O246:O253)</f>
        <v>0</v>
      </c>
    </row>
    <row r="255" spans="1:15" s="34" customFormat="1" ht="16.5" customHeight="1">
      <c r="A255" s="151" t="s">
        <v>421</v>
      </c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</row>
    <row r="256" spans="1:15" s="13" customFormat="1" ht="64.5" customHeight="1">
      <c r="A256" s="3" t="s">
        <v>1</v>
      </c>
      <c r="B256" s="3" t="s">
        <v>2</v>
      </c>
      <c r="C256" s="5" t="s">
        <v>129</v>
      </c>
      <c r="D256" s="5" t="s">
        <v>3</v>
      </c>
      <c r="E256" s="3" t="s">
        <v>4</v>
      </c>
      <c r="F256" s="4" t="s">
        <v>5</v>
      </c>
      <c r="G256" s="3" t="s">
        <v>6</v>
      </c>
      <c r="H256" s="3" t="s">
        <v>7</v>
      </c>
      <c r="I256" s="3" t="s">
        <v>8</v>
      </c>
      <c r="J256" s="3" t="s">
        <v>9</v>
      </c>
      <c r="K256" s="3" t="s">
        <v>10</v>
      </c>
      <c r="L256" s="3" t="s">
        <v>11</v>
      </c>
      <c r="M256" s="3" t="s">
        <v>12</v>
      </c>
      <c r="N256" s="5" t="s">
        <v>13</v>
      </c>
      <c r="O256" s="3" t="s">
        <v>14</v>
      </c>
    </row>
    <row r="257" spans="1:15" s="22" customFormat="1" ht="15" customHeight="1">
      <c r="A257" s="110">
        <v>1</v>
      </c>
      <c r="B257" s="18" t="s">
        <v>200</v>
      </c>
      <c r="C257" s="26" t="s">
        <v>240</v>
      </c>
      <c r="D257" s="111">
        <v>176157</v>
      </c>
      <c r="E257" s="25">
        <v>1984</v>
      </c>
      <c r="F257" s="26" t="s">
        <v>243</v>
      </c>
      <c r="G257" s="6">
        <v>1</v>
      </c>
      <c r="H257" s="19"/>
      <c r="I257" s="41">
        <v>0.23</v>
      </c>
      <c r="J257" s="20">
        <f>H257*I257</f>
        <v>0</v>
      </c>
      <c r="K257" s="19">
        <f>H257+J257</f>
        <v>0</v>
      </c>
      <c r="L257" s="19">
        <f>H257*12</f>
        <v>0</v>
      </c>
      <c r="M257" s="41">
        <v>0.23</v>
      </c>
      <c r="N257" s="21">
        <f>L257*M257</f>
        <v>0</v>
      </c>
      <c r="O257" s="19">
        <f>L257+N257</f>
        <v>0</v>
      </c>
    </row>
    <row r="258" spans="1:15" s="22" customFormat="1" ht="15" customHeight="1">
      <c r="A258" s="110">
        <v>2</v>
      </c>
      <c r="B258" s="18" t="s">
        <v>201</v>
      </c>
      <c r="C258" s="26" t="s">
        <v>240</v>
      </c>
      <c r="D258" s="111">
        <v>4010048</v>
      </c>
      <c r="E258" s="25" t="s">
        <v>16</v>
      </c>
      <c r="F258" s="26" t="s">
        <v>243</v>
      </c>
      <c r="G258" s="6">
        <v>1</v>
      </c>
      <c r="H258" s="19"/>
      <c r="I258" s="41">
        <v>0.23</v>
      </c>
      <c r="J258" s="20">
        <f>H258*I258</f>
        <v>0</v>
      </c>
      <c r="K258" s="19">
        <f>H258+J258</f>
        <v>0</v>
      </c>
      <c r="L258" s="19">
        <f>H258*12</f>
        <v>0</v>
      </c>
      <c r="M258" s="41">
        <v>0.23</v>
      </c>
      <c r="N258" s="21">
        <f>L258*M258</f>
        <v>0</v>
      </c>
      <c r="O258" s="19">
        <f>L258+N258</f>
        <v>0</v>
      </c>
    </row>
    <row r="259" spans="1:15" s="22" customFormat="1" ht="15" customHeight="1">
      <c r="A259" s="110">
        <v>3</v>
      </c>
      <c r="B259" s="18" t="s">
        <v>202</v>
      </c>
      <c r="C259" s="26" t="s">
        <v>240</v>
      </c>
      <c r="D259" s="111">
        <v>74265</v>
      </c>
      <c r="E259" s="25">
        <v>2006</v>
      </c>
      <c r="F259" s="26" t="s">
        <v>203</v>
      </c>
      <c r="G259" s="6">
        <v>1</v>
      </c>
      <c r="H259" s="19"/>
      <c r="I259" s="41">
        <v>0.23</v>
      </c>
      <c r="J259" s="20">
        <f>H259*I259</f>
        <v>0</v>
      </c>
      <c r="K259" s="19">
        <f>H259+J259</f>
        <v>0</v>
      </c>
      <c r="L259" s="19">
        <f>H259*12</f>
        <v>0</v>
      </c>
      <c r="M259" s="41">
        <v>0.23</v>
      </c>
      <c r="N259" s="21">
        <f>L259*M259</f>
        <v>0</v>
      </c>
      <c r="O259" s="19">
        <f>L259+N259</f>
        <v>0</v>
      </c>
    </row>
    <row r="260" spans="1:15" s="22" customFormat="1" ht="30" customHeight="1">
      <c r="A260" s="110">
        <v>4</v>
      </c>
      <c r="B260" s="18" t="s">
        <v>401</v>
      </c>
      <c r="C260" s="26" t="s">
        <v>402</v>
      </c>
      <c r="D260" s="111">
        <v>3313556</v>
      </c>
      <c r="E260" s="25">
        <v>2013</v>
      </c>
      <c r="F260" s="26" t="s">
        <v>403</v>
      </c>
      <c r="G260" s="6">
        <v>1</v>
      </c>
      <c r="H260" s="19"/>
      <c r="I260" s="41">
        <v>0.23</v>
      </c>
      <c r="J260" s="20">
        <f>H260*I260</f>
        <v>0</v>
      </c>
      <c r="K260" s="19">
        <f>H260+J260</f>
        <v>0</v>
      </c>
      <c r="L260" s="19">
        <f>H260*12</f>
        <v>0</v>
      </c>
      <c r="M260" s="41">
        <v>0.23</v>
      </c>
      <c r="N260" s="21">
        <f>L260*M260</f>
        <v>0</v>
      </c>
      <c r="O260" s="19">
        <f>L260+N260</f>
        <v>0</v>
      </c>
    </row>
    <row r="261" spans="1:15" s="22" customFormat="1" ht="15" customHeight="1">
      <c r="A261" s="110">
        <v>5</v>
      </c>
      <c r="B261" s="18" t="s">
        <v>272</v>
      </c>
      <c r="C261" s="26" t="s">
        <v>273</v>
      </c>
      <c r="D261" s="111" t="s">
        <v>274</v>
      </c>
      <c r="E261" s="25">
        <v>2010</v>
      </c>
      <c r="F261" s="26" t="s">
        <v>275</v>
      </c>
      <c r="G261" s="6">
        <v>1</v>
      </c>
      <c r="H261" s="19"/>
      <c r="I261" s="41">
        <v>0.23</v>
      </c>
      <c r="J261" s="20">
        <f>H261*I261</f>
        <v>0</v>
      </c>
      <c r="K261" s="19">
        <f>H261+J261</f>
        <v>0</v>
      </c>
      <c r="L261" s="19">
        <f>H261*12</f>
        <v>0</v>
      </c>
      <c r="M261" s="41">
        <v>0.23</v>
      </c>
      <c r="N261" s="21">
        <f>L261*M261</f>
        <v>0</v>
      </c>
      <c r="O261" s="19">
        <f>L261+N261</f>
        <v>0</v>
      </c>
    </row>
    <row r="262" spans="1:15" s="17" customFormat="1" ht="15" customHeight="1">
      <c r="A262" s="153" t="s">
        <v>33</v>
      </c>
      <c r="B262" s="154"/>
      <c r="C262" s="154"/>
      <c r="D262" s="154"/>
      <c r="E262" s="154"/>
      <c r="F262" s="154"/>
      <c r="G262" s="155"/>
      <c r="H262" s="24">
        <f>SUM(H257:H261)</f>
        <v>0</v>
      </c>
      <c r="I262" s="80"/>
      <c r="J262" s="24">
        <f>SUM(J257:J261)</f>
        <v>0</v>
      </c>
      <c r="K262" s="24">
        <f>SUM(K257:K261)</f>
        <v>0</v>
      </c>
      <c r="L262" s="24">
        <f>SUM(L257:L261)</f>
        <v>0</v>
      </c>
      <c r="M262" s="81"/>
      <c r="N262" s="24">
        <f>SUM(N257:N261)</f>
        <v>0</v>
      </c>
      <c r="O262" s="24">
        <f>SUM(O257:O261)</f>
        <v>0</v>
      </c>
    </row>
    <row r="263" spans="1:15" s="34" customFormat="1" ht="17.25" customHeight="1">
      <c r="A263" s="151" t="s">
        <v>422</v>
      </c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</row>
    <row r="264" spans="1:15" s="13" customFormat="1" ht="64.5" customHeight="1">
      <c r="A264" s="3" t="s">
        <v>1</v>
      </c>
      <c r="B264" s="3" t="s">
        <v>2</v>
      </c>
      <c r="C264" s="5" t="s">
        <v>129</v>
      </c>
      <c r="D264" s="5" t="s">
        <v>3</v>
      </c>
      <c r="E264" s="3" t="s">
        <v>4</v>
      </c>
      <c r="F264" s="4" t="s">
        <v>5</v>
      </c>
      <c r="G264" s="3" t="s">
        <v>6</v>
      </c>
      <c r="H264" s="3" t="s">
        <v>7</v>
      </c>
      <c r="I264" s="3" t="s">
        <v>8</v>
      </c>
      <c r="J264" s="3" t="s">
        <v>9</v>
      </c>
      <c r="K264" s="3" t="s">
        <v>10</v>
      </c>
      <c r="L264" s="3" t="s">
        <v>11</v>
      </c>
      <c r="M264" s="3" t="s">
        <v>12</v>
      </c>
      <c r="N264" s="5" t="s">
        <v>13</v>
      </c>
      <c r="O264" s="3" t="s">
        <v>14</v>
      </c>
    </row>
    <row r="265" spans="1:15" s="22" customFormat="1" ht="15" customHeight="1">
      <c r="A265" s="110">
        <v>1</v>
      </c>
      <c r="B265" s="18" t="s">
        <v>279</v>
      </c>
      <c r="C265" s="37" t="s">
        <v>147</v>
      </c>
      <c r="D265" s="111" t="s">
        <v>280</v>
      </c>
      <c r="E265" s="25">
        <v>2007</v>
      </c>
      <c r="F265" s="26" t="s">
        <v>281</v>
      </c>
      <c r="G265" s="6">
        <v>1</v>
      </c>
      <c r="H265" s="19"/>
      <c r="I265" s="41">
        <v>0.23</v>
      </c>
      <c r="J265" s="20">
        <f>H265*I265</f>
        <v>0</v>
      </c>
      <c r="K265" s="19">
        <f>H265+J265</f>
        <v>0</v>
      </c>
      <c r="L265" s="19">
        <f>H265*12</f>
        <v>0</v>
      </c>
      <c r="M265" s="41">
        <v>0.23</v>
      </c>
      <c r="N265" s="21">
        <f>L265*M265</f>
        <v>0</v>
      </c>
      <c r="O265" s="19">
        <f>L265+N265</f>
        <v>0</v>
      </c>
    </row>
    <row r="266" spans="1:15" s="22" customFormat="1" ht="15" customHeight="1">
      <c r="A266" s="110">
        <v>2</v>
      </c>
      <c r="B266" s="18" t="s">
        <v>279</v>
      </c>
      <c r="C266" s="37" t="s">
        <v>147</v>
      </c>
      <c r="D266" s="111" t="s">
        <v>282</v>
      </c>
      <c r="E266" s="25">
        <v>2007</v>
      </c>
      <c r="F266" s="26" t="s">
        <v>281</v>
      </c>
      <c r="G266" s="6">
        <v>1</v>
      </c>
      <c r="H266" s="19"/>
      <c r="I266" s="41">
        <v>0.23</v>
      </c>
      <c r="J266" s="20">
        <f aca="true" t="shared" si="71" ref="J266:J277">H266*I266</f>
        <v>0</v>
      </c>
      <c r="K266" s="19">
        <f aca="true" t="shared" si="72" ref="K266:K277">H266+J266</f>
        <v>0</v>
      </c>
      <c r="L266" s="19">
        <f aca="true" t="shared" si="73" ref="L266:L277">H266*12</f>
        <v>0</v>
      </c>
      <c r="M266" s="41">
        <v>0.23</v>
      </c>
      <c r="N266" s="21">
        <f aca="true" t="shared" si="74" ref="N266:N277">L266*M266</f>
        <v>0</v>
      </c>
      <c r="O266" s="19">
        <f aca="true" t="shared" si="75" ref="O266:O277">L266+N266</f>
        <v>0</v>
      </c>
    </row>
    <row r="267" spans="1:15" s="22" customFormat="1" ht="15" customHeight="1">
      <c r="A267" s="110">
        <v>3</v>
      </c>
      <c r="B267" s="18" t="s">
        <v>279</v>
      </c>
      <c r="C267" s="37" t="s">
        <v>147</v>
      </c>
      <c r="D267" s="111" t="s">
        <v>378</v>
      </c>
      <c r="E267" s="25">
        <v>1997</v>
      </c>
      <c r="F267" s="26" t="s">
        <v>281</v>
      </c>
      <c r="G267" s="6">
        <v>1</v>
      </c>
      <c r="H267" s="19"/>
      <c r="I267" s="41">
        <v>0.23</v>
      </c>
      <c r="J267" s="20">
        <f>H267*I267</f>
        <v>0</v>
      </c>
      <c r="K267" s="19">
        <f>H267+J267</f>
        <v>0</v>
      </c>
      <c r="L267" s="19">
        <f>H267*12</f>
        <v>0</v>
      </c>
      <c r="M267" s="41">
        <v>0.23</v>
      </c>
      <c r="N267" s="21">
        <f>L267*M267</f>
        <v>0</v>
      </c>
      <c r="O267" s="19">
        <f>L267+N267</f>
        <v>0</v>
      </c>
    </row>
    <row r="268" spans="1:15" s="22" customFormat="1" ht="15" customHeight="1">
      <c r="A268" s="110">
        <v>4</v>
      </c>
      <c r="B268" s="18" t="s">
        <v>283</v>
      </c>
      <c r="C268" s="37" t="s">
        <v>147</v>
      </c>
      <c r="D268" s="111" t="s">
        <v>284</v>
      </c>
      <c r="E268" s="25">
        <v>2007</v>
      </c>
      <c r="F268" s="26" t="s">
        <v>281</v>
      </c>
      <c r="G268" s="6">
        <v>1</v>
      </c>
      <c r="H268" s="19"/>
      <c r="I268" s="41">
        <v>0.23</v>
      </c>
      <c r="J268" s="20">
        <f t="shared" si="71"/>
        <v>0</v>
      </c>
      <c r="K268" s="19">
        <f t="shared" si="72"/>
        <v>0</v>
      </c>
      <c r="L268" s="19">
        <f t="shared" si="73"/>
        <v>0</v>
      </c>
      <c r="M268" s="41">
        <v>0.23</v>
      </c>
      <c r="N268" s="21">
        <f t="shared" si="74"/>
        <v>0</v>
      </c>
      <c r="O268" s="19">
        <f t="shared" si="75"/>
        <v>0</v>
      </c>
    </row>
    <row r="269" spans="1:15" s="22" customFormat="1" ht="15" customHeight="1">
      <c r="A269" s="110">
        <v>5</v>
      </c>
      <c r="B269" s="18" t="s">
        <v>283</v>
      </c>
      <c r="C269" s="26" t="s">
        <v>147</v>
      </c>
      <c r="D269" s="112" t="s">
        <v>285</v>
      </c>
      <c r="E269" s="25">
        <v>2007</v>
      </c>
      <c r="F269" s="26" t="s">
        <v>281</v>
      </c>
      <c r="G269" s="6">
        <v>1</v>
      </c>
      <c r="H269" s="19"/>
      <c r="I269" s="41">
        <v>0.23</v>
      </c>
      <c r="J269" s="20">
        <f t="shared" si="71"/>
        <v>0</v>
      </c>
      <c r="K269" s="19">
        <f t="shared" si="72"/>
        <v>0</v>
      </c>
      <c r="L269" s="19">
        <f t="shared" si="73"/>
        <v>0</v>
      </c>
      <c r="M269" s="41">
        <v>0.23</v>
      </c>
      <c r="N269" s="21">
        <f t="shared" si="74"/>
        <v>0</v>
      </c>
      <c r="O269" s="19">
        <f t="shared" si="75"/>
        <v>0</v>
      </c>
    </row>
    <row r="270" spans="1:15" s="22" customFormat="1" ht="15" customHeight="1">
      <c r="A270" s="110">
        <v>6</v>
      </c>
      <c r="B270" s="18" t="s">
        <v>283</v>
      </c>
      <c r="C270" s="26" t="s">
        <v>147</v>
      </c>
      <c r="D270" s="112" t="s">
        <v>291</v>
      </c>
      <c r="E270" s="25">
        <v>2007</v>
      </c>
      <c r="F270" s="26" t="s">
        <v>281</v>
      </c>
      <c r="G270" s="6">
        <v>1</v>
      </c>
      <c r="H270" s="19"/>
      <c r="I270" s="41">
        <v>0.23</v>
      </c>
      <c r="J270" s="20">
        <f t="shared" si="71"/>
        <v>0</v>
      </c>
      <c r="K270" s="19">
        <f t="shared" si="72"/>
        <v>0</v>
      </c>
      <c r="L270" s="19">
        <f t="shared" si="73"/>
        <v>0</v>
      </c>
      <c r="M270" s="41">
        <v>0.23</v>
      </c>
      <c r="N270" s="21">
        <f t="shared" si="74"/>
        <v>0</v>
      </c>
      <c r="O270" s="19">
        <f t="shared" si="75"/>
        <v>0</v>
      </c>
    </row>
    <row r="271" spans="1:15" s="22" customFormat="1" ht="15" customHeight="1">
      <c r="A271" s="110">
        <v>7</v>
      </c>
      <c r="B271" s="18" t="s">
        <v>286</v>
      </c>
      <c r="C271" s="26" t="s">
        <v>147</v>
      </c>
      <c r="D271" s="111" t="s">
        <v>287</v>
      </c>
      <c r="E271" s="25">
        <v>2007</v>
      </c>
      <c r="F271" s="26" t="s">
        <v>281</v>
      </c>
      <c r="G271" s="6">
        <v>1</v>
      </c>
      <c r="H271" s="19"/>
      <c r="I271" s="41">
        <v>0.23</v>
      </c>
      <c r="J271" s="20">
        <f t="shared" si="71"/>
        <v>0</v>
      </c>
      <c r="K271" s="19">
        <f t="shared" si="72"/>
        <v>0</v>
      </c>
      <c r="L271" s="19">
        <f t="shared" si="73"/>
        <v>0</v>
      </c>
      <c r="M271" s="41">
        <v>0.23</v>
      </c>
      <c r="N271" s="21">
        <f t="shared" si="74"/>
        <v>0</v>
      </c>
      <c r="O271" s="19">
        <f t="shared" si="75"/>
        <v>0</v>
      </c>
    </row>
    <row r="272" spans="1:15" s="22" customFormat="1" ht="15" customHeight="1">
      <c r="A272" s="110">
        <v>8</v>
      </c>
      <c r="B272" s="18" t="s">
        <v>288</v>
      </c>
      <c r="C272" s="26" t="s">
        <v>147</v>
      </c>
      <c r="D272" s="111" t="s">
        <v>289</v>
      </c>
      <c r="E272" s="25">
        <v>2007</v>
      </c>
      <c r="F272" s="26" t="s">
        <v>290</v>
      </c>
      <c r="G272" s="6">
        <v>1</v>
      </c>
      <c r="H272" s="19"/>
      <c r="I272" s="41">
        <v>0.23</v>
      </c>
      <c r="J272" s="20">
        <f t="shared" si="71"/>
        <v>0</v>
      </c>
      <c r="K272" s="19">
        <f t="shared" si="72"/>
        <v>0</v>
      </c>
      <c r="L272" s="19">
        <f t="shared" si="73"/>
        <v>0</v>
      </c>
      <c r="M272" s="41">
        <v>0.23</v>
      </c>
      <c r="N272" s="21">
        <f t="shared" si="74"/>
        <v>0</v>
      </c>
      <c r="O272" s="19">
        <f t="shared" si="75"/>
        <v>0</v>
      </c>
    </row>
    <row r="273" spans="1:15" s="22" customFormat="1" ht="15" customHeight="1">
      <c r="A273" s="110">
        <v>9</v>
      </c>
      <c r="B273" s="18" t="s">
        <v>338</v>
      </c>
      <c r="C273" s="26" t="s">
        <v>147</v>
      </c>
      <c r="D273" s="111">
        <v>42936</v>
      </c>
      <c r="E273" s="25">
        <v>2007</v>
      </c>
      <c r="F273" s="26" t="s">
        <v>290</v>
      </c>
      <c r="G273" s="6">
        <v>1</v>
      </c>
      <c r="H273" s="19"/>
      <c r="I273" s="41">
        <v>0.23</v>
      </c>
      <c r="J273" s="20">
        <f t="shared" si="71"/>
        <v>0</v>
      </c>
      <c r="K273" s="19">
        <f t="shared" si="72"/>
        <v>0</v>
      </c>
      <c r="L273" s="19">
        <f t="shared" si="73"/>
        <v>0</v>
      </c>
      <c r="M273" s="41">
        <v>0.23</v>
      </c>
      <c r="N273" s="21">
        <f t="shared" si="74"/>
        <v>0</v>
      </c>
      <c r="O273" s="19">
        <f t="shared" si="75"/>
        <v>0</v>
      </c>
    </row>
    <row r="274" spans="1:15" s="22" customFormat="1" ht="15.75" customHeight="1">
      <c r="A274" s="110">
        <v>10</v>
      </c>
      <c r="B274" s="18" t="s">
        <v>292</v>
      </c>
      <c r="C274" s="26" t="s">
        <v>147</v>
      </c>
      <c r="D274" s="111" t="s">
        <v>293</v>
      </c>
      <c r="E274" s="25">
        <v>2007</v>
      </c>
      <c r="F274" s="26" t="s">
        <v>290</v>
      </c>
      <c r="G274" s="6">
        <v>1</v>
      </c>
      <c r="H274" s="19"/>
      <c r="I274" s="41">
        <v>0.23</v>
      </c>
      <c r="J274" s="20">
        <f t="shared" si="71"/>
        <v>0</v>
      </c>
      <c r="K274" s="19">
        <f t="shared" si="72"/>
        <v>0</v>
      </c>
      <c r="L274" s="19">
        <f t="shared" si="73"/>
        <v>0</v>
      </c>
      <c r="M274" s="41">
        <v>0.23</v>
      </c>
      <c r="N274" s="21">
        <f t="shared" si="74"/>
        <v>0</v>
      </c>
      <c r="O274" s="19">
        <f t="shared" si="75"/>
        <v>0</v>
      </c>
    </row>
    <row r="275" spans="1:15" s="22" customFormat="1" ht="15" customHeight="1">
      <c r="A275" s="110">
        <v>11</v>
      </c>
      <c r="B275" s="18" t="s">
        <v>379</v>
      </c>
      <c r="C275" s="26" t="s">
        <v>147</v>
      </c>
      <c r="D275" s="111">
        <v>41040161</v>
      </c>
      <c r="E275" s="25">
        <v>1998</v>
      </c>
      <c r="F275" s="26" t="s">
        <v>374</v>
      </c>
      <c r="G275" s="6">
        <v>1</v>
      </c>
      <c r="H275" s="19"/>
      <c r="I275" s="41">
        <v>0.23</v>
      </c>
      <c r="J275" s="20">
        <f>H275*I275</f>
        <v>0</v>
      </c>
      <c r="K275" s="19">
        <f>H275+J275</f>
        <v>0</v>
      </c>
      <c r="L275" s="19">
        <f>H275*12</f>
        <v>0</v>
      </c>
      <c r="M275" s="41">
        <v>0.23</v>
      </c>
      <c r="N275" s="21">
        <f>L275*M275</f>
        <v>0</v>
      </c>
      <c r="O275" s="19">
        <f>L275+N275</f>
        <v>0</v>
      </c>
    </row>
    <row r="276" spans="1:15" s="22" customFormat="1" ht="27.75" customHeight="1">
      <c r="A276" s="110">
        <v>12</v>
      </c>
      <c r="B276" s="18" t="s">
        <v>380</v>
      </c>
      <c r="C276" s="26" t="s">
        <v>147</v>
      </c>
      <c r="D276" s="111" t="s">
        <v>381</v>
      </c>
      <c r="E276" s="25">
        <v>1999</v>
      </c>
      <c r="F276" s="26" t="s">
        <v>382</v>
      </c>
      <c r="G276" s="6">
        <v>1</v>
      </c>
      <c r="H276" s="19"/>
      <c r="I276" s="41">
        <v>0.23</v>
      </c>
      <c r="J276" s="20">
        <f>H276*I276</f>
        <v>0</v>
      </c>
      <c r="K276" s="19">
        <f>H276+J276</f>
        <v>0</v>
      </c>
      <c r="L276" s="19">
        <f>H276*12</f>
        <v>0</v>
      </c>
      <c r="M276" s="41">
        <v>0.23</v>
      </c>
      <c r="N276" s="21">
        <f>L276*M276</f>
        <v>0</v>
      </c>
      <c r="O276" s="19">
        <f>L276+N276</f>
        <v>0</v>
      </c>
    </row>
    <row r="277" spans="1:15" s="22" customFormat="1" ht="15" customHeight="1">
      <c r="A277" s="110">
        <v>13</v>
      </c>
      <c r="B277" s="18" t="s">
        <v>294</v>
      </c>
      <c r="C277" s="26" t="s">
        <v>147</v>
      </c>
      <c r="D277" s="111" t="s">
        <v>295</v>
      </c>
      <c r="E277" s="25">
        <v>2007</v>
      </c>
      <c r="F277" s="26" t="s">
        <v>290</v>
      </c>
      <c r="G277" s="6">
        <v>1</v>
      </c>
      <c r="H277" s="19"/>
      <c r="I277" s="41">
        <v>0.23</v>
      </c>
      <c r="J277" s="20">
        <f t="shared" si="71"/>
        <v>0</v>
      </c>
      <c r="K277" s="19">
        <f t="shared" si="72"/>
        <v>0</v>
      </c>
      <c r="L277" s="19">
        <f t="shared" si="73"/>
        <v>0</v>
      </c>
      <c r="M277" s="41">
        <v>0.23</v>
      </c>
      <c r="N277" s="21">
        <f t="shared" si="74"/>
        <v>0</v>
      </c>
      <c r="O277" s="19">
        <f t="shared" si="75"/>
        <v>0</v>
      </c>
    </row>
    <row r="278" spans="1:15" s="22" customFormat="1" ht="15" customHeight="1">
      <c r="A278" s="110">
        <v>14</v>
      </c>
      <c r="B278" s="18" t="s">
        <v>372</v>
      </c>
      <c r="C278" s="26" t="s">
        <v>147</v>
      </c>
      <c r="D278" s="111" t="s">
        <v>373</v>
      </c>
      <c r="E278" s="25">
        <v>1998</v>
      </c>
      <c r="F278" s="26" t="s">
        <v>374</v>
      </c>
      <c r="G278" s="6">
        <v>1</v>
      </c>
      <c r="H278" s="19"/>
      <c r="I278" s="41">
        <v>0.23</v>
      </c>
      <c r="J278" s="20">
        <f>H278*I278</f>
        <v>0</v>
      </c>
      <c r="K278" s="19">
        <f>H278+J278</f>
        <v>0</v>
      </c>
      <c r="L278" s="19">
        <f>H278*12</f>
        <v>0</v>
      </c>
      <c r="M278" s="41">
        <v>0.23</v>
      </c>
      <c r="N278" s="21">
        <f>L278*M278</f>
        <v>0</v>
      </c>
      <c r="O278" s="19">
        <f>L278+N278</f>
        <v>0</v>
      </c>
    </row>
    <row r="279" spans="1:15" s="22" customFormat="1" ht="15" customHeight="1">
      <c r="A279" s="110">
        <v>15</v>
      </c>
      <c r="B279" s="18" t="s">
        <v>375</v>
      </c>
      <c r="C279" s="26" t="s">
        <v>147</v>
      </c>
      <c r="D279" s="111" t="s">
        <v>376</v>
      </c>
      <c r="E279" s="25">
        <v>1997</v>
      </c>
      <c r="F279" s="26" t="s">
        <v>377</v>
      </c>
      <c r="G279" s="6">
        <v>1</v>
      </c>
      <c r="H279" s="19"/>
      <c r="I279" s="41">
        <v>0.23</v>
      </c>
      <c r="J279" s="20">
        <f>H279*I279</f>
        <v>0</v>
      </c>
      <c r="K279" s="19">
        <f>H279+J279</f>
        <v>0</v>
      </c>
      <c r="L279" s="19">
        <f>H279*12</f>
        <v>0</v>
      </c>
      <c r="M279" s="41">
        <v>0.23</v>
      </c>
      <c r="N279" s="21">
        <f>L279*M279</f>
        <v>0</v>
      </c>
      <c r="O279" s="19">
        <f>L279+N279</f>
        <v>0</v>
      </c>
    </row>
    <row r="280" spans="1:15" s="17" customFormat="1" ht="15" customHeight="1">
      <c r="A280" s="153" t="s">
        <v>33</v>
      </c>
      <c r="B280" s="154"/>
      <c r="C280" s="154"/>
      <c r="D280" s="154"/>
      <c r="E280" s="154"/>
      <c r="F280" s="154"/>
      <c r="G280" s="155"/>
      <c r="H280" s="24">
        <f>SUM(H265:H279)</f>
        <v>0</v>
      </c>
      <c r="I280" s="80"/>
      <c r="J280" s="24">
        <f aca="true" t="shared" si="76" ref="J280:O280">SUM(J265:J279)</f>
        <v>0</v>
      </c>
      <c r="K280" s="24">
        <f t="shared" si="76"/>
        <v>0</v>
      </c>
      <c r="L280" s="24">
        <f t="shared" si="76"/>
        <v>0</v>
      </c>
      <c r="M280" s="24"/>
      <c r="N280" s="24">
        <f t="shared" si="76"/>
        <v>0</v>
      </c>
      <c r="O280" s="24">
        <f t="shared" si="76"/>
        <v>0</v>
      </c>
    </row>
    <row r="281" spans="1:14" s="34" customFormat="1" ht="0.75" customHeight="1">
      <c r="A281" s="113"/>
      <c r="E281" s="114"/>
      <c r="G281" s="113"/>
      <c r="M281" s="113"/>
      <c r="N281" s="113"/>
    </row>
    <row r="282" spans="1:15" s="34" customFormat="1" ht="14.25" customHeight="1">
      <c r="A282" s="151" t="s">
        <v>423</v>
      </c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</row>
    <row r="283" spans="1:15" s="13" customFormat="1" ht="64.5" customHeight="1">
      <c r="A283" s="3" t="s">
        <v>1</v>
      </c>
      <c r="B283" s="3" t="s">
        <v>2</v>
      </c>
      <c r="C283" s="5" t="s">
        <v>129</v>
      </c>
      <c r="D283" s="5" t="s">
        <v>3</v>
      </c>
      <c r="E283" s="3" t="s">
        <v>4</v>
      </c>
      <c r="F283" s="4" t="s">
        <v>5</v>
      </c>
      <c r="G283" s="3" t="s">
        <v>6</v>
      </c>
      <c r="H283" s="3" t="s">
        <v>7</v>
      </c>
      <c r="I283" s="3" t="s">
        <v>8</v>
      </c>
      <c r="J283" s="3" t="s">
        <v>9</v>
      </c>
      <c r="K283" s="3" t="s">
        <v>10</v>
      </c>
      <c r="L283" s="3" t="s">
        <v>11</v>
      </c>
      <c r="M283" s="3" t="s">
        <v>12</v>
      </c>
      <c r="N283" s="5" t="s">
        <v>13</v>
      </c>
      <c r="O283" s="3" t="s">
        <v>14</v>
      </c>
    </row>
    <row r="284" spans="1:15" s="22" customFormat="1" ht="15" customHeight="1">
      <c r="A284" s="110">
        <v>1</v>
      </c>
      <c r="B284" s="18" t="s">
        <v>330</v>
      </c>
      <c r="C284" s="26" t="s">
        <v>138</v>
      </c>
      <c r="D284" s="111">
        <v>20110014897</v>
      </c>
      <c r="E284" s="25">
        <v>2011</v>
      </c>
      <c r="F284" s="26" t="s">
        <v>329</v>
      </c>
      <c r="G284" s="6">
        <v>1</v>
      </c>
      <c r="H284" s="19"/>
      <c r="I284" s="41">
        <v>0.23</v>
      </c>
      <c r="J284" s="20">
        <f>H284*I284</f>
        <v>0</v>
      </c>
      <c r="K284" s="19">
        <f>H284+J284</f>
        <v>0</v>
      </c>
      <c r="L284" s="19">
        <f>H284*12</f>
        <v>0</v>
      </c>
      <c r="M284" s="41">
        <v>0.23</v>
      </c>
      <c r="N284" s="21">
        <f>L284*M284</f>
        <v>0</v>
      </c>
      <c r="O284" s="19">
        <f>L284+N284</f>
        <v>0</v>
      </c>
    </row>
    <row r="285" spans="1:15" s="22" customFormat="1" ht="15" customHeight="1">
      <c r="A285" s="110">
        <v>2</v>
      </c>
      <c r="B285" s="18" t="s">
        <v>331</v>
      </c>
      <c r="C285" s="26" t="s">
        <v>138</v>
      </c>
      <c r="D285" s="111"/>
      <c r="E285" s="25">
        <v>2011</v>
      </c>
      <c r="F285" s="26" t="s">
        <v>329</v>
      </c>
      <c r="G285" s="6">
        <v>3</v>
      </c>
      <c r="H285" s="19"/>
      <c r="I285" s="41">
        <v>0.23</v>
      </c>
      <c r="J285" s="20">
        <f>H285*I285</f>
        <v>0</v>
      </c>
      <c r="K285" s="19">
        <f>H285+J285</f>
        <v>0</v>
      </c>
      <c r="L285" s="19">
        <f>H285*12</f>
        <v>0</v>
      </c>
      <c r="M285" s="41">
        <v>0.23</v>
      </c>
      <c r="N285" s="21">
        <f>L285*M285</f>
        <v>0</v>
      </c>
      <c r="O285" s="19">
        <f>L285+N285</f>
        <v>0</v>
      </c>
    </row>
    <row r="286" spans="1:15" s="22" customFormat="1" ht="15" customHeight="1">
      <c r="A286" s="110">
        <v>3</v>
      </c>
      <c r="B286" s="18" t="s">
        <v>198</v>
      </c>
      <c r="C286" s="26" t="s">
        <v>142</v>
      </c>
      <c r="D286" s="111">
        <v>10100017621</v>
      </c>
      <c r="E286" s="25" t="s">
        <v>332</v>
      </c>
      <c r="F286" s="26" t="s">
        <v>199</v>
      </c>
      <c r="G286" s="6">
        <v>1</v>
      </c>
      <c r="H286" s="19"/>
      <c r="I286" s="41">
        <v>0.23</v>
      </c>
      <c r="J286" s="20">
        <f>H286*I286</f>
        <v>0</v>
      </c>
      <c r="K286" s="19">
        <f>H286+J286</f>
        <v>0</v>
      </c>
      <c r="L286" s="19">
        <f>H286*12</f>
        <v>0</v>
      </c>
      <c r="M286" s="41">
        <v>0.23</v>
      </c>
      <c r="N286" s="21">
        <f>L286*M286</f>
        <v>0</v>
      </c>
      <c r="O286" s="19">
        <f>L286+N286</f>
        <v>0</v>
      </c>
    </row>
    <row r="287" spans="1:15" s="22" customFormat="1" ht="15" customHeight="1">
      <c r="A287" s="110">
        <v>4</v>
      </c>
      <c r="B287" s="18" t="s">
        <v>339</v>
      </c>
      <c r="C287" s="26" t="s">
        <v>142</v>
      </c>
      <c r="D287" s="112" t="s">
        <v>333</v>
      </c>
      <c r="E287" s="25">
        <v>2001</v>
      </c>
      <c r="F287" s="26" t="s">
        <v>334</v>
      </c>
      <c r="G287" s="6">
        <v>1</v>
      </c>
      <c r="H287" s="19"/>
      <c r="I287" s="41">
        <v>0.23</v>
      </c>
      <c r="J287" s="20">
        <f>H287*I287</f>
        <v>0</v>
      </c>
      <c r="K287" s="19">
        <f>H287+J287</f>
        <v>0</v>
      </c>
      <c r="L287" s="19">
        <f>H287*12</f>
        <v>0</v>
      </c>
      <c r="M287" s="41">
        <v>0.23</v>
      </c>
      <c r="N287" s="20">
        <f>L287*M287</f>
        <v>0</v>
      </c>
      <c r="O287" s="19">
        <f>L287+N287</f>
        <v>0</v>
      </c>
    </row>
    <row r="288" spans="1:15" s="17" customFormat="1" ht="15.75" customHeight="1">
      <c r="A288" s="152" t="s">
        <v>33</v>
      </c>
      <c r="B288" s="152"/>
      <c r="C288" s="152"/>
      <c r="D288" s="152"/>
      <c r="E288" s="152"/>
      <c r="F288" s="152"/>
      <c r="G288" s="152"/>
      <c r="H288" s="24">
        <f>SUM(H284:H287)</f>
        <v>0</v>
      </c>
      <c r="I288" s="115"/>
      <c r="J288" s="24">
        <f>SUM(J284:J287)</f>
        <v>0</v>
      </c>
      <c r="K288" s="24">
        <f>SUM(K284:K287)</f>
        <v>0</v>
      </c>
      <c r="L288" s="24">
        <f>SUM(L284:L287)</f>
        <v>0</v>
      </c>
      <c r="M288" s="116"/>
      <c r="N288" s="24">
        <f>SUM(N284:N287)</f>
        <v>0</v>
      </c>
      <c r="O288" s="24">
        <f>SUM(O284:O287)</f>
        <v>0</v>
      </c>
    </row>
    <row r="289" spans="1:15" s="17" customFormat="1" ht="15" customHeight="1">
      <c r="A289" s="151" t="s">
        <v>424</v>
      </c>
      <c r="B289" s="151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</row>
    <row r="290" spans="1:15" s="17" customFormat="1" ht="69.75" customHeight="1">
      <c r="A290" s="3" t="s">
        <v>1</v>
      </c>
      <c r="B290" s="3" t="s">
        <v>2</v>
      </c>
      <c r="C290" s="5" t="s">
        <v>129</v>
      </c>
      <c r="D290" s="5" t="s">
        <v>3</v>
      </c>
      <c r="E290" s="3" t="s">
        <v>4</v>
      </c>
      <c r="F290" s="4" t="s">
        <v>5</v>
      </c>
      <c r="G290" s="3" t="s">
        <v>6</v>
      </c>
      <c r="H290" s="3" t="s">
        <v>7</v>
      </c>
      <c r="I290" s="3" t="s">
        <v>8</v>
      </c>
      <c r="J290" s="3" t="s">
        <v>9</v>
      </c>
      <c r="K290" s="3" t="s">
        <v>10</v>
      </c>
      <c r="L290" s="3" t="s">
        <v>11</v>
      </c>
      <c r="M290" s="3" t="s">
        <v>12</v>
      </c>
      <c r="N290" s="5" t="s">
        <v>13</v>
      </c>
      <c r="O290" s="3" t="s">
        <v>14</v>
      </c>
    </row>
    <row r="291" spans="1:15" s="17" customFormat="1" ht="15" customHeight="1">
      <c r="A291" s="110">
        <v>1</v>
      </c>
      <c r="B291" s="18" t="s">
        <v>365</v>
      </c>
      <c r="C291" s="26" t="s">
        <v>222</v>
      </c>
      <c r="D291" s="111">
        <v>36</v>
      </c>
      <c r="E291" s="25">
        <v>1986</v>
      </c>
      <c r="F291" s="26" t="s">
        <v>366</v>
      </c>
      <c r="G291" s="6">
        <v>1</v>
      </c>
      <c r="H291" s="19"/>
      <c r="I291" s="41">
        <v>0.23</v>
      </c>
      <c r="J291" s="20">
        <f>H291*I291</f>
        <v>0</v>
      </c>
      <c r="K291" s="19">
        <f>H291+J291</f>
        <v>0</v>
      </c>
      <c r="L291" s="19">
        <f>H291*12</f>
        <v>0</v>
      </c>
      <c r="M291" s="41">
        <v>0.23</v>
      </c>
      <c r="N291" s="21">
        <f>L291*M291</f>
        <v>0</v>
      </c>
      <c r="O291" s="19">
        <f>L291+N291</f>
        <v>0</v>
      </c>
    </row>
    <row r="292" spans="1:15" s="17" customFormat="1" ht="15" customHeight="1">
      <c r="A292" s="110">
        <v>2</v>
      </c>
      <c r="B292" s="18" t="s">
        <v>481</v>
      </c>
      <c r="C292" s="26" t="s">
        <v>370</v>
      </c>
      <c r="D292" s="111" t="s">
        <v>367</v>
      </c>
      <c r="E292" s="25">
        <v>2004</v>
      </c>
      <c r="F292" s="26" t="s">
        <v>368</v>
      </c>
      <c r="G292" s="6">
        <v>1</v>
      </c>
      <c r="H292" s="19"/>
      <c r="I292" s="41">
        <v>0.23</v>
      </c>
      <c r="J292" s="20">
        <f>H292*I292</f>
        <v>0</v>
      </c>
      <c r="K292" s="19">
        <f>H292+J292</f>
        <v>0</v>
      </c>
      <c r="L292" s="19">
        <f>H292*12</f>
        <v>0</v>
      </c>
      <c r="M292" s="41">
        <v>0.23</v>
      </c>
      <c r="N292" s="21">
        <f>L292*M292</f>
        <v>0</v>
      </c>
      <c r="O292" s="19">
        <f>L292+N292</f>
        <v>0</v>
      </c>
    </row>
    <row r="293" spans="1:15" s="17" customFormat="1" ht="15" customHeight="1">
      <c r="A293" s="110">
        <v>3</v>
      </c>
      <c r="B293" s="18" t="s">
        <v>369</v>
      </c>
      <c r="C293" s="26" t="s">
        <v>482</v>
      </c>
      <c r="D293" s="111">
        <v>2473</v>
      </c>
      <c r="E293" s="25">
        <v>2008</v>
      </c>
      <c r="F293" s="26" t="s">
        <v>371</v>
      </c>
      <c r="G293" s="6">
        <v>1</v>
      </c>
      <c r="H293" s="19"/>
      <c r="I293" s="41">
        <v>0.23</v>
      </c>
      <c r="J293" s="20">
        <f>H293*I293</f>
        <v>0</v>
      </c>
      <c r="K293" s="19">
        <f>H293+J293</f>
        <v>0</v>
      </c>
      <c r="L293" s="19">
        <f>H293*12</f>
        <v>0</v>
      </c>
      <c r="M293" s="41">
        <v>0.23</v>
      </c>
      <c r="N293" s="21">
        <f>L293*M293</f>
        <v>0</v>
      </c>
      <c r="O293" s="19">
        <f>L293+N293</f>
        <v>0</v>
      </c>
    </row>
    <row r="294" spans="1:15" s="17" customFormat="1" ht="15" customHeight="1">
      <c r="A294" s="110">
        <v>4</v>
      </c>
      <c r="B294" s="18" t="s">
        <v>72</v>
      </c>
      <c r="C294" s="26" t="s">
        <v>147</v>
      </c>
      <c r="D294" s="111">
        <v>11221</v>
      </c>
      <c r="E294" s="25">
        <v>2001</v>
      </c>
      <c r="F294" s="26" t="s">
        <v>73</v>
      </c>
      <c r="G294" s="6">
        <v>1</v>
      </c>
      <c r="H294" s="19"/>
      <c r="I294" s="41">
        <v>0.23</v>
      </c>
      <c r="J294" s="20">
        <f>H294*I294</f>
        <v>0</v>
      </c>
      <c r="K294" s="19">
        <f>H294+J294</f>
        <v>0</v>
      </c>
      <c r="L294" s="19">
        <f>H294*12</f>
        <v>0</v>
      </c>
      <c r="M294" s="41">
        <v>0.23</v>
      </c>
      <c r="N294" s="21">
        <f>L294*M294</f>
        <v>0</v>
      </c>
      <c r="O294" s="19">
        <f>L294+N294</f>
        <v>0</v>
      </c>
    </row>
    <row r="295" spans="1:15" s="17" customFormat="1" ht="15" customHeight="1">
      <c r="A295" s="110">
        <v>5</v>
      </c>
      <c r="B295" s="18" t="s">
        <v>277</v>
      </c>
      <c r="C295" s="26" t="s">
        <v>147</v>
      </c>
      <c r="D295" s="111">
        <v>702395</v>
      </c>
      <c r="E295" s="25">
        <v>2007</v>
      </c>
      <c r="F295" s="26" t="s">
        <v>278</v>
      </c>
      <c r="G295" s="6">
        <v>1</v>
      </c>
      <c r="H295" s="19"/>
      <c r="I295" s="41">
        <v>0.23</v>
      </c>
      <c r="J295" s="20">
        <f>H295*I295</f>
        <v>0</v>
      </c>
      <c r="K295" s="19">
        <f>H295+J295</f>
        <v>0</v>
      </c>
      <c r="L295" s="19">
        <f>H295*12</f>
        <v>0</v>
      </c>
      <c r="M295" s="41">
        <v>0.23</v>
      </c>
      <c r="N295" s="21">
        <f>L295*M295</f>
        <v>0</v>
      </c>
      <c r="O295" s="19">
        <f>L295+N295</f>
        <v>0</v>
      </c>
    </row>
    <row r="296" spans="1:15" s="17" customFormat="1" ht="15" customHeight="1">
      <c r="A296" s="152" t="s">
        <v>33</v>
      </c>
      <c r="B296" s="152"/>
      <c r="C296" s="152"/>
      <c r="D296" s="152"/>
      <c r="E296" s="152"/>
      <c r="F296" s="152"/>
      <c r="G296" s="152"/>
      <c r="H296" s="24">
        <f>SUM(H291:H295)</f>
        <v>0</v>
      </c>
      <c r="I296" s="115"/>
      <c r="J296" s="24">
        <f>SUM(J291:J295)</f>
        <v>0</v>
      </c>
      <c r="K296" s="24">
        <f>SUM(K291:K295)</f>
        <v>0</v>
      </c>
      <c r="L296" s="24">
        <f>SUM(L291:L295)</f>
        <v>0</v>
      </c>
      <c r="M296" s="116"/>
      <c r="N296" s="24">
        <f>SUM(N291:N295)</f>
        <v>0</v>
      </c>
      <c r="O296" s="24">
        <f>SUM(O291:O295)</f>
        <v>0</v>
      </c>
    </row>
    <row r="297" spans="1:15" s="17" customFormat="1" ht="15" customHeight="1">
      <c r="A297" s="151" t="s">
        <v>491</v>
      </c>
      <c r="B297" s="151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</row>
    <row r="298" spans="1:15" s="17" customFormat="1" ht="69.75" customHeight="1">
      <c r="A298" s="3" t="s">
        <v>1</v>
      </c>
      <c r="B298" s="3" t="s">
        <v>2</v>
      </c>
      <c r="C298" s="5" t="s">
        <v>129</v>
      </c>
      <c r="D298" s="5" t="s">
        <v>3</v>
      </c>
      <c r="E298" s="3" t="s">
        <v>4</v>
      </c>
      <c r="F298" s="4" t="s">
        <v>5</v>
      </c>
      <c r="G298" s="3" t="s">
        <v>6</v>
      </c>
      <c r="H298" s="3" t="s">
        <v>7</v>
      </c>
      <c r="I298" s="3" t="s">
        <v>8</v>
      </c>
      <c r="J298" s="3" t="s">
        <v>9</v>
      </c>
      <c r="K298" s="3" t="s">
        <v>10</v>
      </c>
      <c r="L298" s="3" t="s">
        <v>11</v>
      </c>
      <c r="M298" s="3" t="s">
        <v>12</v>
      </c>
      <c r="N298" s="5" t="s">
        <v>13</v>
      </c>
      <c r="O298" s="3" t="s">
        <v>14</v>
      </c>
    </row>
    <row r="299" spans="1:15" s="17" customFormat="1" ht="15" customHeight="1">
      <c r="A299" s="35">
        <v>1</v>
      </c>
      <c r="B299" s="125" t="s">
        <v>483</v>
      </c>
      <c r="C299" s="26" t="s">
        <v>222</v>
      </c>
      <c r="D299" s="124" t="s">
        <v>484</v>
      </c>
      <c r="E299" s="35">
        <v>2010</v>
      </c>
      <c r="F299" s="35" t="s">
        <v>490</v>
      </c>
      <c r="G299" s="123">
        <v>1</v>
      </c>
      <c r="H299" s="19"/>
      <c r="I299" s="41">
        <v>0.23</v>
      </c>
      <c r="J299" s="20">
        <f>H299*I299</f>
        <v>0</v>
      </c>
      <c r="K299" s="19">
        <f>H299+J299</f>
        <v>0</v>
      </c>
      <c r="L299" s="19">
        <f>H299*12</f>
        <v>0</v>
      </c>
      <c r="M299" s="41">
        <v>0.23</v>
      </c>
      <c r="N299" s="21">
        <f>L299*M299</f>
        <v>0</v>
      </c>
      <c r="O299" s="19">
        <f>L299+N299</f>
        <v>0</v>
      </c>
    </row>
    <row r="300" spans="1:15" s="17" customFormat="1" ht="15" customHeight="1">
      <c r="A300" s="35">
        <v>2</v>
      </c>
      <c r="B300" s="125" t="s">
        <v>483</v>
      </c>
      <c r="C300" s="26" t="s">
        <v>222</v>
      </c>
      <c r="D300" s="122" t="s">
        <v>485</v>
      </c>
      <c r="E300" s="35">
        <v>2010</v>
      </c>
      <c r="F300" s="35" t="s">
        <v>490</v>
      </c>
      <c r="G300" s="123">
        <v>1</v>
      </c>
      <c r="H300" s="19"/>
      <c r="I300" s="41">
        <v>0.23</v>
      </c>
      <c r="J300" s="20">
        <f>H300*I300</f>
        <v>0</v>
      </c>
      <c r="K300" s="19">
        <f>H300+J300</f>
        <v>0</v>
      </c>
      <c r="L300" s="19">
        <f>H300*12</f>
        <v>0</v>
      </c>
      <c r="M300" s="41">
        <v>0.23</v>
      </c>
      <c r="N300" s="21">
        <f>L300*M300</f>
        <v>0</v>
      </c>
      <c r="O300" s="19">
        <f>L300+N300</f>
        <v>0</v>
      </c>
    </row>
    <row r="301" spans="1:15" s="17" customFormat="1" ht="15" customHeight="1">
      <c r="A301" s="35">
        <v>3</v>
      </c>
      <c r="B301" s="125" t="s">
        <v>483</v>
      </c>
      <c r="C301" s="26" t="s">
        <v>222</v>
      </c>
      <c r="D301" s="122" t="s">
        <v>486</v>
      </c>
      <c r="E301" s="35">
        <v>2010</v>
      </c>
      <c r="F301" s="35" t="s">
        <v>490</v>
      </c>
      <c r="G301" s="123">
        <v>1</v>
      </c>
      <c r="H301" s="19"/>
      <c r="I301" s="41">
        <v>0.23</v>
      </c>
      <c r="J301" s="20">
        <f>H301*I301</f>
        <v>0</v>
      </c>
      <c r="K301" s="19">
        <f>H301+J301</f>
        <v>0</v>
      </c>
      <c r="L301" s="19">
        <f>H301*12</f>
        <v>0</v>
      </c>
      <c r="M301" s="41">
        <v>0.23</v>
      </c>
      <c r="N301" s="21">
        <f>L301*M301</f>
        <v>0</v>
      </c>
      <c r="O301" s="19">
        <f>L301+N301</f>
        <v>0</v>
      </c>
    </row>
    <row r="302" spans="1:15" s="17" customFormat="1" ht="15" customHeight="1">
      <c r="A302" s="35">
        <v>4</v>
      </c>
      <c r="B302" s="125" t="s">
        <v>483</v>
      </c>
      <c r="C302" s="26" t="s">
        <v>222</v>
      </c>
      <c r="D302" s="122" t="s">
        <v>487</v>
      </c>
      <c r="E302" s="35">
        <v>2010</v>
      </c>
      <c r="F302" s="35" t="s">
        <v>490</v>
      </c>
      <c r="G302" s="123">
        <v>1</v>
      </c>
      <c r="H302" s="19"/>
      <c r="I302" s="41">
        <v>0.23</v>
      </c>
      <c r="J302" s="20">
        <f>H302*I302</f>
        <v>0</v>
      </c>
      <c r="K302" s="19">
        <f>H302+J302</f>
        <v>0</v>
      </c>
      <c r="L302" s="19">
        <f>H302*12</f>
        <v>0</v>
      </c>
      <c r="M302" s="41">
        <v>0.23</v>
      </c>
      <c r="N302" s="21">
        <f>L302*M302</f>
        <v>0</v>
      </c>
      <c r="O302" s="19">
        <f>L302+N302</f>
        <v>0</v>
      </c>
    </row>
    <row r="303" spans="1:15" s="17" customFormat="1" ht="15" customHeight="1">
      <c r="A303" s="35">
        <v>5</v>
      </c>
      <c r="B303" s="125" t="s">
        <v>483</v>
      </c>
      <c r="C303" s="26" t="s">
        <v>222</v>
      </c>
      <c r="D303" s="122" t="s">
        <v>488</v>
      </c>
      <c r="E303" s="35">
        <v>2010</v>
      </c>
      <c r="F303" s="35" t="s">
        <v>490</v>
      </c>
      <c r="G303" s="123">
        <v>1</v>
      </c>
      <c r="H303" s="19"/>
      <c r="I303" s="41">
        <v>0.23</v>
      </c>
      <c r="J303" s="20">
        <f>H303*I303</f>
        <v>0</v>
      </c>
      <c r="K303" s="19">
        <f>H303+J303</f>
        <v>0</v>
      </c>
      <c r="L303" s="19">
        <f>H303*12</f>
        <v>0</v>
      </c>
      <c r="M303" s="41">
        <v>0.23</v>
      </c>
      <c r="N303" s="21">
        <f>L303*M303</f>
        <v>0</v>
      </c>
      <c r="O303" s="19">
        <f>L303+N303</f>
        <v>0</v>
      </c>
    </row>
    <row r="304" spans="1:15" s="17" customFormat="1" ht="15" customHeight="1">
      <c r="A304" s="35">
        <v>6</v>
      </c>
      <c r="B304" s="125" t="s">
        <v>483</v>
      </c>
      <c r="C304" s="26" t="s">
        <v>222</v>
      </c>
      <c r="D304" s="53" t="s">
        <v>489</v>
      </c>
      <c r="E304" s="35">
        <v>2010</v>
      </c>
      <c r="F304" s="35" t="s">
        <v>490</v>
      </c>
      <c r="G304" s="35">
        <v>1</v>
      </c>
      <c r="H304" s="19"/>
      <c r="I304" s="41">
        <v>0.23</v>
      </c>
      <c r="J304" s="20">
        <f aca="true" t="shared" si="77" ref="J304:J314">H304*I304</f>
        <v>0</v>
      </c>
      <c r="K304" s="19">
        <f aca="true" t="shared" si="78" ref="K304:K314">H304+J304</f>
        <v>0</v>
      </c>
      <c r="L304" s="19">
        <f aca="true" t="shared" si="79" ref="L304:L314">H304*12</f>
        <v>0</v>
      </c>
      <c r="M304" s="41">
        <v>0.23</v>
      </c>
      <c r="N304" s="21">
        <f aca="true" t="shared" si="80" ref="N304:N314">L304*M304</f>
        <v>0</v>
      </c>
      <c r="O304" s="19">
        <f aca="true" t="shared" si="81" ref="O304:O314">L304+N304</f>
        <v>0</v>
      </c>
    </row>
    <row r="305" spans="1:15" s="17" customFormat="1" ht="15" customHeight="1">
      <c r="A305" s="35">
        <v>7</v>
      </c>
      <c r="B305" s="125" t="s">
        <v>483</v>
      </c>
      <c r="C305" s="26" t="s">
        <v>482</v>
      </c>
      <c r="D305" s="35" t="s">
        <v>492</v>
      </c>
      <c r="E305" s="35">
        <v>2010</v>
      </c>
      <c r="F305" s="35" t="s">
        <v>490</v>
      </c>
      <c r="G305" s="35">
        <v>1</v>
      </c>
      <c r="H305" s="19"/>
      <c r="I305" s="41">
        <v>0.23</v>
      </c>
      <c r="J305" s="20">
        <f t="shared" si="77"/>
        <v>0</v>
      </c>
      <c r="K305" s="19">
        <f t="shared" si="78"/>
        <v>0</v>
      </c>
      <c r="L305" s="19">
        <f t="shared" si="79"/>
        <v>0</v>
      </c>
      <c r="M305" s="41">
        <v>0.23</v>
      </c>
      <c r="N305" s="21">
        <f t="shared" si="80"/>
        <v>0</v>
      </c>
      <c r="O305" s="19">
        <f t="shared" si="81"/>
        <v>0</v>
      </c>
    </row>
    <row r="306" spans="1:15" s="17" customFormat="1" ht="15" customHeight="1">
      <c r="A306" s="35">
        <v>8</v>
      </c>
      <c r="B306" s="125" t="s">
        <v>483</v>
      </c>
      <c r="C306" s="26" t="s">
        <v>482</v>
      </c>
      <c r="D306" s="35" t="s">
        <v>493</v>
      </c>
      <c r="E306" s="35">
        <v>2010</v>
      </c>
      <c r="F306" s="35" t="s">
        <v>490</v>
      </c>
      <c r="G306" s="35">
        <v>1</v>
      </c>
      <c r="H306" s="19"/>
      <c r="I306" s="41">
        <v>0.23</v>
      </c>
      <c r="J306" s="20">
        <f t="shared" si="77"/>
        <v>0</v>
      </c>
      <c r="K306" s="19">
        <f t="shared" si="78"/>
        <v>0</v>
      </c>
      <c r="L306" s="19">
        <f t="shared" si="79"/>
        <v>0</v>
      </c>
      <c r="M306" s="41">
        <v>0.23</v>
      </c>
      <c r="N306" s="21">
        <f t="shared" si="80"/>
        <v>0</v>
      </c>
      <c r="O306" s="19">
        <f t="shared" si="81"/>
        <v>0</v>
      </c>
    </row>
    <row r="307" spans="1:15" s="17" customFormat="1" ht="15" customHeight="1">
      <c r="A307" s="35">
        <v>9</v>
      </c>
      <c r="B307" s="125" t="s">
        <v>483</v>
      </c>
      <c r="C307" s="26" t="s">
        <v>231</v>
      </c>
      <c r="D307" s="53" t="s">
        <v>494</v>
      </c>
      <c r="E307" s="35">
        <v>2010</v>
      </c>
      <c r="F307" s="35" t="s">
        <v>490</v>
      </c>
      <c r="G307" s="35">
        <v>1</v>
      </c>
      <c r="H307" s="19"/>
      <c r="I307" s="41">
        <v>0.23</v>
      </c>
      <c r="J307" s="20">
        <f t="shared" si="77"/>
        <v>0</v>
      </c>
      <c r="K307" s="19">
        <f t="shared" si="78"/>
        <v>0</v>
      </c>
      <c r="L307" s="19">
        <f t="shared" si="79"/>
        <v>0</v>
      </c>
      <c r="M307" s="41">
        <v>0.23</v>
      </c>
      <c r="N307" s="21">
        <f t="shared" si="80"/>
        <v>0</v>
      </c>
      <c r="O307" s="19">
        <f t="shared" si="81"/>
        <v>0</v>
      </c>
    </row>
    <row r="308" spans="1:15" s="17" customFormat="1" ht="15" customHeight="1">
      <c r="A308" s="35">
        <v>10</v>
      </c>
      <c r="B308" s="125" t="s">
        <v>495</v>
      </c>
      <c r="C308" s="26" t="s">
        <v>370</v>
      </c>
      <c r="D308" s="53" t="s">
        <v>496</v>
      </c>
      <c r="E308" s="35">
        <v>2008</v>
      </c>
      <c r="F308" s="35" t="s">
        <v>490</v>
      </c>
      <c r="G308" s="35">
        <v>1</v>
      </c>
      <c r="H308" s="19"/>
      <c r="I308" s="41">
        <v>0.23</v>
      </c>
      <c r="J308" s="20">
        <f t="shared" si="77"/>
        <v>0</v>
      </c>
      <c r="K308" s="19">
        <f t="shared" si="78"/>
        <v>0</v>
      </c>
      <c r="L308" s="19">
        <f t="shared" si="79"/>
        <v>0</v>
      </c>
      <c r="M308" s="41">
        <v>0.23</v>
      </c>
      <c r="N308" s="21">
        <f t="shared" si="80"/>
        <v>0</v>
      </c>
      <c r="O308" s="19">
        <f t="shared" si="81"/>
        <v>0</v>
      </c>
    </row>
    <row r="309" spans="1:15" s="17" customFormat="1" ht="15" customHeight="1">
      <c r="A309" s="35">
        <v>11</v>
      </c>
      <c r="B309" s="125" t="s">
        <v>495</v>
      </c>
      <c r="C309" s="26" t="s">
        <v>370</v>
      </c>
      <c r="D309" s="53" t="s">
        <v>497</v>
      </c>
      <c r="E309" s="35">
        <v>2008</v>
      </c>
      <c r="F309" s="35" t="s">
        <v>490</v>
      </c>
      <c r="G309" s="35">
        <v>1</v>
      </c>
      <c r="H309" s="19"/>
      <c r="I309" s="41">
        <v>0.23</v>
      </c>
      <c r="J309" s="20">
        <f t="shared" si="77"/>
        <v>0</v>
      </c>
      <c r="K309" s="19">
        <f t="shared" si="78"/>
        <v>0</v>
      </c>
      <c r="L309" s="19">
        <f t="shared" si="79"/>
        <v>0</v>
      </c>
      <c r="M309" s="41">
        <v>0.23</v>
      </c>
      <c r="N309" s="21">
        <f t="shared" si="80"/>
        <v>0</v>
      </c>
      <c r="O309" s="19">
        <f t="shared" si="81"/>
        <v>0</v>
      </c>
    </row>
    <row r="310" spans="1:15" s="17" customFormat="1" ht="83.25" customHeight="1">
      <c r="A310" s="35">
        <v>12</v>
      </c>
      <c r="B310" s="60" t="s">
        <v>498</v>
      </c>
      <c r="C310" s="26" t="s">
        <v>138</v>
      </c>
      <c r="D310" s="53" t="s">
        <v>499</v>
      </c>
      <c r="E310" s="35">
        <v>2010</v>
      </c>
      <c r="F310" s="35" t="s">
        <v>490</v>
      </c>
      <c r="G310" s="35">
        <v>5</v>
      </c>
      <c r="H310" s="19"/>
      <c r="I310" s="41">
        <v>0.23</v>
      </c>
      <c r="J310" s="20">
        <f t="shared" si="77"/>
        <v>0</v>
      </c>
      <c r="K310" s="19">
        <f t="shared" si="78"/>
        <v>0</v>
      </c>
      <c r="L310" s="19">
        <f t="shared" si="79"/>
        <v>0</v>
      </c>
      <c r="M310" s="41">
        <v>0.23</v>
      </c>
      <c r="N310" s="21">
        <f t="shared" si="80"/>
        <v>0</v>
      </c>
      <c r="O310" s="19">
        <f t="shared" si="81"/>
        <v>0</v>
      </c>
    </row>
    <row r="311" spans="1:15" s="17" customFormat="1" ht="138.75" customHeight="1">
      <c r="A311" s="35">
        <v>13</v>
      </c>
      <c r="B311" s="60" t="s">
        <v>500</v>
      </c>
      <c r="C311" s="26" t="s">
        <v>138</v>
      </c>
      <c r="D311" s="53" t="s">
        <v>501</v>
      </c>
      <c r="E311" s="35">
        <v>2010</v>
      </c>
      <c r="F311" s="35" t="s">
        <v>490</v>
      </c>
      <c r="G311" s="35">
        <v>8</v>
      </c>
      <c r="H311" s="19"/>
      <c r="I311" s="41">
        <v>0.23</v>
      </c>
      <c r="J311" s="20">
        <f t="shared" si="77"/>
        <v>0</v>
      </c>
      <c r="K311" s="19">
        <f t="shared" si="78"/>
        <v>0</v>
      </c>
      <c r="L311" s="19">
        <f t="shared" si="79"/>
        <v>0</v>
      </c>
      <c r="M311" s="41">
        <v>0.23</v>
      </c>
      <c r="N311" s="21">
        <f t="shared" si="80"/>
        <v>0</v>
      </c>
      <c r="O311" s="19">
        <f t="shared" si="81"/>
        <v>0</v>
      </c>
    </row>
    <row r="312" spans="1:15" s="17" customFormat="1" ht="75" customHeight="1">
      <c r="A312" s="35">
        <v>14</v>
      </c>
      <c r="B312" s="60" t="s">
        <v>502</v>
      </c>
      <c r="C312" s="26" t="s">
        <v>138</v>
      </c>
      <c r="D312" s="53" t="s">
        <v>503</v>
      </c>
      <c r="E312" s="35">
        <v>2010</v>
      </c>
      <c r="F312" s="35" t="s">
        <v>490</v>
      </c>
      <c r="G312" s="35">
        <v>4</v>
      </c>
      <c r="H312" s="19"/>
      <c r="I312" s="41">
        <v>0.23</v>
      </c>
      <c r="J312" s="20">
        <f t="shared" si="77"/>
        <v>0</v>
      </c>
      <c r="K312" s="19">
        <f t="shared" si="78"/>
        <v>0</v>
      </c>
      <c r="L312" s="19">
        <f t="shared" si="79"/>
        <v>0</v>
      </c>
      <c r="M312" s="41">
        <v>0.23</v>
      </c>
      <c r="N312" s="21">
        <f t="shared" si="80"/>
        <v>0</v>
      </c>
      <c r="O312" s="19">
        <f t="shared" si="81"/>
        <v>0</v>
      </c>
    </row>
    <row r="313" spans="1:15" s="17" customFormat="1" ht="37.5" customHeight="1">
      <c r="A313" s="126">
        <v>15</v>
      </c>
      <c r="B313" s="125" t="s">
        <v>483</v>
      </c>
      <c r="C313" s="26" t="s">
        <v>138</v>
      </c>
      <c r="D313" s="53" t="s">
        <v>504</v>
      </c>
      <c r="E313" s="35">
        <v>2010</v>
      </c>
      <c r="F313" s="35" t="s">
        <v>490</v>
      </c>
      <c r="G313" s="35">
        <v>3</v>
      </c>
      <c r="H313" s="19"/>
      <c r="I313" s="41">
        <v>0.23</v>
      </c>
      <c r="J313" s="20">
        <f t="shared" si="77"/>
        <v>0</v>
      </c>
      <c r="K313" s="19">
        <f t="shared" si="78"/>
        <v>0</v>
      </c>
      <c r="L313" s="19">
        <f t="shared" si="79"/>
        <v>0</v>
      </c>
      <c r="M313" s="41">
        <v>0.23</v>
      </c>
      <c r="N313" s="21">
        <f t="shared" si="80"/>
        <v>0</v>
      </c>
      <c r="O313" s="19">
        <f t="shared" si="81"/>
        <v>0</v>
      </c>
    </row>
    <row r="314" spans="1:15" s="17" customFormat="1" ht="72" customHeight="1">
      <c r="A314" s="126">
        <v>16</v>
      </c>
      <c r="B314" s="60" t="s">
        <v>505</v>
      </c>
      <c r="C314" s="26" t="s">
        <v>147</v>
      </c>
      <c r="D314" s="53" t="s">
        <v>506</v>
      </c>
      <c r="E314" s="35">
        <v>2007</v>
      </c>
      <c r="F314" s="35" t="s">
        <v>490</v>
      </c>
      <c r="G314" s="35">
        <v>4</v>
      </c>
      <c r="H314" s="19"/>
      <c r="I314" s="41">
        <v>0.23</v>
      </c>
      <c r="J314" s="20">
        <f t="shared" si="77"/>
        <v>0</v>
      </c>
      <c r="K314" s="19">
        <f t="shared" si="78"/>
        <v>0</v>
      </c>
      <c r="L314" s="19">
        <f t="shared" si="79"/>
        <v>0</v>
      </c>
      <c r="M314" s="41">
        <v>0.23</v>
      </c>
      <c r="N314" s="21">
        <f t="shared" si="80"/>
        <v>0</v>
      </c>
      <c r="O314" s="19">
        <f t="shared" si="81"/>
        <v>0</v>
      </c>
    </row>
    <row r="315" spans="1:15" s="17" customFormat="1" ht="15" customHeight="1">
      <c r="A315" s="152" t="s">
        <v>33</v>
      </c>
      <c r="B315" s="152"/>
      <c r="C315" s="152"/>
      <c r="D315" s="152"/>
      <c r="E315" s="152"/>
      <c r="F315" s="152"/>
      <c r="G315" s="152"/>
      <c r="H315" s="24">
        <f>SUM(H299:H314)</f>
        <v>0</v>
      </c>
      <c r="I315" s="115"/>
      <c r="J315" s="24">
        <f aca="true" t="shared" si="82" ref="J315:O315">SUM(J299:J314)</f>
        <v>0</v>
      </c>
      <c r="K315" s="24">
        <f t="shared" si="82"/>
        <v>0</v>
      </c>
      <c r="L315" s="24">
        <f t="shared" si="82"/>
        <v>0</v>
      </c>
      <c r="M315" s="24"/>
      <c r="N315" s="24">
        <f t="shared" si="82"/>
        <v>0</v>
      </c>
      <c r="O315" s="24">
        <f t="shared" si="82"/>
        <v>0</v>
      </c>
    </row>
    <row r="316" spans="1:15" s="17" customFormat="1" ht="15" customHeight="1">
      <c r="A316" s="120"/>
      <c r="B316" s="120"/>
      <c r="C316" s="120"/>
      <c r="D316" s="120"/>
      <c r="E316" s="120"/>
      <c r="F316" s="120"/>
      <c r="G316" s="120"/>
      <c r="H316" s="121"/>
      <c r="I316" s="115"/>
      <c r="J316" s="121"/>
      <c r="K316" s="121"/>
      <c r="L316" s="121"/>
      <c r="M316" s="116"/>
      <c r="N316" s="121"/>
      <c r="O316" s="121"/>
    </row>
    <row r="317" spans="1:15" s="17" customFormat="1" ht="15.75" customHeight="1">
      <c r="A317" s="168" t="s">
        <v>516</v>
      </c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</row>
    <row r="318" spans="1:15" s="17" customFormat="1" ht="66.75" customHeight="1">
      <c r="A318" s="3" t="s">
        <v>1</v>
      </c>
      <c r="B318" s="3" t="s">
        <v>2</v>
      </c>
      <c r="C318" s="5" t="s">
        <v>129</v>
      </c>
      <c r="D318" s="5" t="s">
        <v>3</v>
      </c>
      <c r="E318" s="3" t="s">
        <v>4</v>
      </c>
      <c r="F318" s="4" t="s">
        <v>5</v>
      </c>
      <c r="G318" s="3" t="s">
        <v>6</v>
      </c>
      <c r="H318" s="3" t="s">
        <v>7</v>
      </c>
      <c r="I318" s="3" t="s">
        <v>8</v>
      </c>
      <c r="J318" s="3" t="s">
        <v>9</v>
      </c>
      <c r="K318" s="3" t="s">
        <v>10</v>
      </c>
      <c r="L318" s="3" t="s">
        <v>11</v>
      </c>
      <c r="M318" s="3" t="s">
        <v>12</v>
      </c>
      <c r="N318" s="5" t="s">
        <v>13</v>
      </c>
      <c r="O318" s="3" t="s">
        <v>14</v>
      </c>
    </row>
    <row r="319" spans="1:15" s="17" customFormat="1" ht="15.75" customHeight="1">
      <c r="A319" s="130">
        <v>1</v>
      </c>
      <c r="B319" s="117" t="s">
        <v>517</v>
      </c>
      <c r="C319" s="131" t="s">
        <v>231</v>
      </c>
      <c r="D319" s="74">
        <v>35389618</v>
      </c>
      <c r="E319" s="74">
        <v>2007</v>
      </c>
      <c r="F319" s="74" t="s">
        <v>518</v>
      </c>
      <c r="G319" s="130">
        <v>1</v>
      </c>
      <c r="H319" s="132"/>
      <c r="I319" s="41">
        <v>0.23</v>
      </c>
      <c r="J319" s="20">
        <f>H319*I319</f>
        <v>0</v>
      </c>
      <c r="K319" s="19">
        <f>H319+J319</f>
        <v>0</v>
      </c>
      <c r="L319" s="19">
        <f>H319*12</f>
        <v>0</v>
      </c>
      <c r="M319" s="41">
        <v>0.23</v>
      </c>
      <c r="N319" s="21">
        <f>L319*M319</f>
        <v>0</v>
      </c>
      <c r="O319" s="19">
        <f>L319+N319</f>
        <v>0</v>
      </c>
    </row>
    <row r="320" spans="1:15" s="17" customFormat="1" ht="28.5" customHeight="1">
      <c r="A320" s="130">
        <v>2</v>
      </c>
      <c r="B320" s="117" t="s">
        <v>519</v>
      </c>
      <c r="C320" s="25" t="s">
        <v>138</v>
      </c>
      <c r="D320" s="74">
        <v>3162657</v>
      </c>
      <c r="E320" s="74">
        <v>2003</v>
      </c>
      <c r="F320" s="74" t="s">
        <v>520</v>
      </c>
      <c r="G320" s="130">
        <v>1</v>
      </c>
      <c r="H320" s="132"/>
      <c r="I320" s="41">
        <v>0.23</v>
      </c>
      <c r="J320" s="20">
        <f>H320*I320</f>
        <v>0</v>
      </c>
      <c r="K320" s="19">
        <f>H320+J320</f>
        <v>0</v>
      </c>
      <c r="L320" s="19">
        <f>H320*12</f>
        <v>0</v>
      </c>
      <c r="M320" s="41">
        <v>0.23</v>
      </c>
      <c r="N320" s="21">
        <f>L320*M320</f>
        <v>0</v>
      </c>
      <c r="O320" s="19">
        <f>L320+N320</f>
        <v>0</v>
      </c>
    </row>
    <row r="321" spans="1:15" s="17" customFormat="1" ht="15.75" customHeight="1">
      <c r="A321" s="130">
        <v>3</v>
      </c>
      <c r="B321" s="128" t="s">
        <v>521</v>
      </c>
      <c r="C321" s="25" t="s">
        <v>138</v>
      </c>
      <c r="D321" s="128">
        <v>39166879</v>
      </c>
      <c r="E321" s="128">
        <v>2010</v>
      </c>
      <c r="F321" s="128" t="s">
        <v>522</v>
      </c>
      <c r="G321" s="130">
        <v>1</v>
      </c>
      <c r="H321" s="132"/>
      <c r="I321" s="41">
        <v>0.23</v>
      </c>
      <c r="J321" s="20">
        <f>H321*I321</f>
        <v>0</v>
      </c>
      <c r="K321" s="19">
        <f>H321+J321</f>
        <v>0</v>
      </c>
      <c r="L321" s="19">
        <f>H321*12</f>
        <v>0</v>
      </c>
      <c r="M321" s="41">
        <v>0.23</v>
      </c>
      <c r="N321" s="21">
        <f>L321*M321</f>
        <v>0</v>
      </c>
      <c r="O321" s="19">
        <f>L321+N321</f>
        <v>0</v>
      </c>
    </row>
    <row r="322" spans="1:15" s="17" customFormat="1" ht="15.75" customHeight="1">
      <c r="A322" s="130">
        <v>4</v>
      </c>
      <c r="B322" s="128" t="s">
        <v>523</v>
      </c>
      <c r="C322" s="131" t="s">
        <v>220</v>
      </c>
      <c r="D322" s="128">
        <v>36023021</v>
      </c>
      <c r="E322" s="128">
        <v>2007</v>
      </c>
      <c r="F322" s="133" t="s">
        <v>524</v>
      </c>
      <c r="G322" s="130">
        <v>1</v>
      </c>
      <c r="H322" s="132"/>
      <c r="I322" s="41">
        <v>0.23</v>
      </c>
      <c r="J322" s="20">
        <f>H322*I322</f>
        <v>0</v>
      </c>
      <c r="K322" s="19">
        <f>H322+J322</f>
        <v>0</v>
      </c>
      <c r="L322" s="19">
        <f>H322*12</f>
        <v>0</v>
      </c>
      <c r="M322" s="41">
        <v>0.23</v>
      </c>
      <c r="N322" s="21">
        <f>L322*M322</f>
        <v>0</v>
      </c>
      <c r="O322" s="19">
        <f>L322+N322</f>
        <v>0</v>
      </c>
    </row>
    <row r="323" spans="1:15" s="17" customFormat="1" ht="15.75" customHeight="1">
      <c r="A323" s="169" t="s">
        <v>33</v>
      </c>
      <c r="B323" s="170"/>
      <c r="C323" s="170"/>
      <c r="D323" s="170"/>
      <c r="E323" s="170"/>
      <c r="F323" s="170"/>
      <c r="G323" s="171"/>
      <c r="H323" s="134">
        <f>SUM(H319:H322)</f>
        <v>0</v>
      </c>
      <c r="I323" s="135"/>
      <c r="J323" s="24">
        <f>SUM(J319:J322)</f>
        <v>0</v>
      </c>
      <c r="K323" s="24">
        <f>SUM(K319:K322)</f>
        <v>0</v>
      </c>
      <c r="L323" s="24">
        <f>SUM(L319:L322)</f>
        <v>0</v>
      </c>
      <c r="M323" s="24"/>
      <c r="N323" s="24">
        <f>SUM(N319:N322)</f>
        <v>0</v>
      </c>
      <c r="O323" s="24">
        <f>SUM(O319:O322)</f>
        <v>0</v>
      </c>
    </row>
    <row r="324" spans="1:15" s="17" customFormat="1" ht="15" customHeight="1">
      <c r="A324" s="120"/>
      <c r="B324" s="120"/>
      <c r="C324" s="120"/>
      <c r="D324" s="120"/>
      <c r="E324" s="120"/>
      <c r="F324" s="120"/>
      <c r="G324" s="120"/>
      <c r="H324" s="121"/>
      <c r="I324" s="115"/>
      <c r="J324" s="121"/>
      <c r="K324" s="121"/>
      <c r="L324" s="121"/>
      <c r="M324" s="116"/>
      <c r="N324" s="121"/>
      <c r="O324" s="121"/>
    </row>
    <row r="325" spans="1:15" s="17" customFormat="1" ht="15" customHeight="1" hidden="1">
      <c r="A325" s="120"/>
      <c r="B325" s="120"/>
      <c r="C325" s="120"/>
      <c r="D325" s="120"/>
      <c r="E325" s="120"/>
      <c r="F325" s="120"/>
      <c r="G325" s="120"/>
      <c r="H325" s="121"/>
      <c r="I325" s="115"/>
      <c r="J325" s="121"/>
      <c r="K325" s="121"/>
      <c r="L325" s="121"/>
      <c r="M325" s="116"/>
      <c r="N325" s="121"/>
      <c r="O325" s="121"/>
    </row>
    <row r="326" spans="1:15" s="17" customFormat="1" ht="15" customHeight="1">
      <c r="A326" s="168" t="s">
        <v>558</v>
      </c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</row>
    <row r="327" spans="1:15" s="17" customFormat="1" ht="15" customHeight="1">
      <c r="A327" s="130">
        <v>1</v>
      </c>
      <c r="B327" s="136" t="s">
        <v>525</v>
      </c>
      <c r="C327" s="25" t="s">
        <v>138</v>
      </c>
      <c r="D327" s="137">
        <v>82960115</v>
      </c>
      <c r="E327" s="74">
        <v>1996</v>
      </c>
      <c r="F327" s="138" t="s">
        <v>526</v>
      </c>
      <c r="G327" s="130">
        <v>1</v>
      </c>
      <c r="H327" s="139"/>
      <c r="I327" s="140">
        <v>0.23</v>
      </c>
      <c r="J327" s="20">
        <f>H327*I327</f>
        <v>0</v>
      </c>
      <c r="K327" s="19">
        <f>H327+J327</f>
        <v>0</v>
      </c>
      <c r="L327" s="19">
        <f>H327*12</f>
        <v>0</v>
      </c>
      <c r="M327" s="41">
        <v>0.23</v>
      </c>
      <c r="N327" s="21">
        <f>L327*M327</f>
        <v>0</v>
      </c>
      <c r="O327" s="19">
        <f>L327+N327</f>
        <v>0</v>
      </c>
    </row>
    <row r="328" spans="1:15" s="17" customFormat="1" ht="15" customHeight="1">
      <c r="A328" s="130">
        <v>2</v>
      </c>
      <c r="B328" s="117" t="s">
        <v>525</v>
      </c>
      <c r="C328" s="25" t="s">
        <v>138</v>
      </c>
      <c r="D328" s="74">
        <v>82970126</v>
      </c>
      <c r="E328" s="74">
        <v>1997</v>
      </c>
      <c r="F328" s="74" t="s">
        <v>526</v>
      </c>
      <c r="G328" s="130">
        <v>1</v>
      </c>
      <c r="H328" s="139"/>
      <c r="I328" s="140">
        <v>0.23</v>
      </c>
      <c r="J328" s="20">
        <f>H328*I328</f>
        <v>0</v>
      </c>
      <c r="K328" s="19">
        <f>H328+J328</f>
        <v>0</v>
      </c>
      <c r="L328" s="19">
        <f>H328*12</f>
        <v>0</v>
      </c>
      <c r="M328" s="41">
        <v>0.23</v>
      </c>
      <c r="N328" s="21">
        <f>L328*M328</f>
        <v>0</v>
      </c>
      <c r="O328" s="19">
        <f>L328+N328</f>
        <v>0</v>
      </c>
    </row>
    <row r="329" spans="1:15" s="17" customFormat="1" ht="15" customHeight="1">
      <c r="A329" s="130">
        <v>3</v>
      </c>
      <c r="B329" s="128" t="s">
        <v>527</v>
      </c>
      <c r="C329" s="25" t="s">
        <v>138</v>
      </c>
      <c r="D329" s="128" t="s">
        <v>528</v>
      </c>
      <c r="E329" s="128">
        <v>2009</v>
      </c>
      <c r="F329" s="128" t="s">
        <v>529</v>
      </c>
      <c r="G329" s="130">
        <v>1</v>
      </c>
      <c r="H329" s="139"/>
      <c r="I329" s="140">
        <v>0.23</v>
      </c>
      <c r="J329" s="20">
        <f>H329*I329</f>
        <v>0</v>
      </c>
      <c r="K329" s="19">
        <f>H329+J329</f>
        <v>0</v>
      </c>
      <c r="L329" s="19">
        <f>H329*12</f>
        <v>0</v>
      </c>
      <c r="M329" s="41">
        <v>0.23</v>
      </c>
      <c r="N329" s="21">
        <f>L329*M329</f>
        <v>0</v>
      </c>
      <c r="O329" s="19">
        <f>L329+N329</f>
        <v>0</v>
      </c>
    </row>
    <row r="330" spans="1:15" s="17" customFormat="1" ht="15" customHeight="1">
      <c r="A330" s="130">
        <v>4</v>
      </c>
      <c r="B330" s="128" t="s">
        <v>530</v>
      </c>
      <c r="C330" s="25" t="s">
        <v>138</v>
      </c>
      <c r="D330" s="128" t="s">
        <v>531</v>
      </c>
      <c r="E330" s="128">
        <v>2013</v>
      </c>
      <c r="F330" s="128" t="s">
        <v>532</v>
      </c>
      <c r="G330" s="130">
        <v>1</v>
      </c>
      <c r="H330" s="139"/>
      <c r="I330" s="140">
        <v>0.23</v>
      </c>
      <c r="J330" s="20">
        <f>H330*I330</f>
        <v>0</v>
      </c>
      <c r="K330" s="19">
        <f>H330+J330</f>
        <v>0</v>
      </c>
      <c r="L330" s="19">
        <f>H330*12</f>
        <v>0</v>
      </c>
      <c r="M330" s="41">
        <v>0.23</v>
      </c>
      <c r="N330" s="21">
        <f>L330*M330</f>
        <v>0</v>
      </c>
      <c r="O330" s="19">
        <f>L330+N330</f>
        <v>0</v>
      </c>
    </row>
    <row r="331" spans="1:15" s="17" customFormat="1" ht="15" customHeight="1">
      <c r="A331" s="169" t="s">
        <v>33</v>
      </c>
      <c r="B331" s="170"/>
      <c r="C331" s="170"/>
      <c r="D331" s="170"/>
      <c r="E331" s="170"/>
      <c r="F331" s="170"/>
      <c r="G331" s="171"/>
      <c r="H331" s="141">
        <f>SUM(H327:H330)</f>
        <v>0</v>
      </c>
      <c r="I331" s="135"/>
      <c r="J331" s="134">
        <f>SUM(J327:J330)</f>
        <v>0</v>
      </c>
      <c r="K331" s="134">
        <f>SUM(K327:K330)</f>
        <v>0</v>
      </c>
      <c r="L331" s="141">
        <f>SUM(L327:L330)</f>
        <v>0</v>
      </c>
      <c r="M331" s="142"/>
      <c r="N331" s="143">
        <f>SUM(N327:N330)</f>
        <v>0</v>
      </c>
      <c r="O331" s="134">
        <f>SUM(O327:O330)</f>
        <v>0</v>
      </c>
    </row>
    <row r="332" spans="1:15" s="17" customFormat="1" ht="15" customHeight="1">
      <c r="A332" s="144"/>
      <c r="B332" s="114"/>
      <c r="C332" s="114"/>
      <c r="D332" s="114"/>
      <c r="E332" s="114"/>
      <c r="F332" s="114"/>
      <c r="G332" s="144"/>
      <c r="H332" s="114"/>
      <c r="I332" s="114"/>
      <c r="J332" s="114"/>
      <c r="K332" s="114"/>
      <c r="L332" s="114"/>
      <c r="M332" s="144"/>
      <c r="N332" s="144"/>
      <c r="O332" s="114"/>
    </row>
    <row r="333" spans="1:15" s="17" customFormat="1" ht="15" customHeight="1">
      <c r="A333" s="168" t="s">
        <v>562</v>
      </c>
      <c r="B333" s="168"/>
      <c r="C333" s="168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</row>
    <row r="334" spans="1:15" s="17" customFormat="1" ht="15" customHeight="1">
      <c r="A334" s="130">
        <v>1</v>
      </c>
      <c r="B334" s="117" t="s">
        <v>533</v>
      </c>
      <c r="C334" s="25" t="s">
        <v>138</v>
      </c>
      <c r="D334" s="74">
        <v>917306</v>
      </c>
      <c r="E334" s="74">
        <v>1991</v>
      </c>
      <c r="F334" s="74" t="s">
        <v>534</v>
      </c>
      <c r="G334" s="130">
        <v>1</v>
      </c>
      <c r="H334" s="132"/>
      <c r="I334" s="140">
        <v>0.23</v>
      </c>
      <c r="J334" s="20">
        <f aca="true" t="shared" si="83" ref="J334:J339">H334*I334</f>
        <v>0</v>
      </c>
      <c r="K334" s="19">
        <f aca="true" t="shared" si="84" ref="K334:K339">H334+J334</f>
        <v>0</v>
      </c>
      <c r="L334" s="19">
        <f aca="true" t="shared" si="85" ref="L334:L339">H334*12</f>
        <v>0</v>
      </c>
      <c r="M334" s="41">
        <v>0.23</v>
      </c>
      <c r="N334" s="21">
        <f aca="true" t="shared" si="86" ref="N334:N339">L334*M334</f>
        <v>0</v>
      </c>
      <c r="O334" s="19">
        <f aca="true" t="shared" si="87" ref="O334:O339">L334+N334</f>
        <v>0</v>
      </c>
    </row>
    <row r="335" spans="1:15" s="17" customFormat="1" ht="15" customHeight="1">
      <c r="A335" s="130">
        <v>2</v>
      </c>
      <c r="B335" s="117" t="s">
        <v>535</v>
      </c>
      <c r="C335" s="25" t="s">
        <v>138</v>
      </c>
      <c r="D335" s="74">
        <v>3501020292</v>
      </c>
      <c r="E335" s="74">
        <v>2002</v>
      </c>
      <c r="F335" s="74" t="s">
        <v>534</v>
      </c>
      <c r="G335" s="130">
        <v>1</v>
      </c>
      <c r="H335" s="139"/>
      <c r="I335" s="140">
        <v>0.23</v>
      </c>
      <c r="J335" s="20">
        <f t="shared" si="83"/>
        <v>0</v>
      </c>
      <c r="K335" s="19">
        <f t="shared" si="84"/>
        <v>0</v>
      </c>
      <c r="L335" s="19">
        <f t="shared" si="85"/>
        <v>0</v>
      </c>
      <c r="M335" s="41">
        <v>0.23</v>
      </c>
      <c r="N335" s="21">
        <f t="shared" si="86"/>
        <v>0</v>
      </c>
      <c r="O335" s="19">
        <f t="shared" si="87"/>
        <v>0</v>
      </c>
    </row>
    <row r="336" spans="1:15" s="17" customFormat="1" ht="15" customHeight="1">
      <c r="A336" s="130">
        <v>3</v>
      </c>
      <c r="B336" s="117" t="s">
        <v>535</v>
      </c>
      <c r="C336" s="25" t="s">
        <v>138</v>
      </c>
      <c r="D336" s="74">
        <v>3501020294</v>
      </c>
      <c r="E336" s="74">
        <v>2002</v>
      </c>
      <c r="F336" s="74" t="s">
        <v>534</v>
      </c>
      <c r="G336" s="130">
        <v>1</v>
      </c>
      <c r="H336" s="139"/>
      <c r="I336" s="140">
        <v>0.23</v>
      </c>
      <c r="J336" s="20">
        <f t="shared" si="83"/>
        <v>0</v>
      </c>
      <c r="K336" s="19">
        <f t="shared" si="84"/>
        <v>0</v>
      </c>
      <c r="L336" s="19">
        <f t="shared" si="85"/>
        <v>0</v>
      </c>
      <c r="M336" s="41">
        <v>0.23</v>
      </c>
      <c r="N336" s="21">
        <f t="shared" si="86"/>
        <v>0</v>
      </c>
      <c r="O336" s="19">
        <f t="shared" si="87"/>
        <v>0</v>
      </c>
    </row>
    <row r="337" spans="1:15" s="17" customFormat="1" ht="15" customHeight="1">
      <c r="A337" s="130">
        <v>4</v>
      </c>
      <c r="B337" s="128" t="s">
        <v>536</v>
      </c>
      <c r="C337" s="25" t="s">
        <v>138</v>
      </c>
      <c r="D337" s="128">
        <v>3512101050</v>
      </c>
      <c r="E337" s="128">
        <v>2010</v>
      </c>
      <c r="F337" s="128" t="s">
        <v>537</v>
      </c>
      <c r="G337" s="130">
        <v>1</v>
      </c>
      <c r="H337" s="139"/>
      <c r="I337" s="140">
        <v>0.23</v>
      </c>
      <c r="J337" s="20">
        <f t="shared" si="83"/>
        <v>0</v>
      </c>
      <c r="K337" s="19">
        <f t="shared" si="84"/>
        <v>0</v>
      </c>
      <c r="L337" s="19">
        <f t="shared" si="85"/>
        <v>0</v>
      </c>
      <c r="M337" s="41">
        <v>0.23</v>
      </c>
      <c r="N337" s="21">
        <f t="shared" si="86"/>
        <v>0</v>
      </c>
      <c r="O337" s="19">
        <f t="shared" si="87"/>
        <v>0</v>
      </c>
    </row>
    <row r="338" spans="1:15" s="17" customFormat="1" ht="15" customHeight="1">
      <c r="A338" s="130">
        <v>5</v>
      </c>
      <c r="B338" s="128" t="s">
        <v>536</v>
      </c>
      <c r="C338" s="25" t="s">
        <v>138</v>
      </c>
      <c r="D338" s="128">
        <v>3512101031</v>
      </c>
      <c r="E338" s="128">
        <v>2010</v>
      </c>
      <c r="F338" s="128" t="s">
        <v>537</v>
      </c>
      <c r="G338" s="130">
        <v>1</v>
      </c>
      <c r="H338" s="139"/>
      <c r="I338" s="140">
        <v>0.23</v>
      </c>
      <c r="J338" s="20">
        <f t="shared" si="83"/>
        <v>0</v>
      </c>
      <c r="K338" s="19">
        <f t="shared" si="84"/>
        <v>0</v>
      </c>
      <c r="L338" s="19">
        <f t="shared" si="85"/>
        <v>0</v>
      </c>
      <c r="M338" s="41">
        <v>0.23</v>
      </c>
      <c r="N338" s="21">
        <f t="shared" si="86"/>
        <v>0</v>
      </c>
      <c r="O338" s="19">
        <f t="shared" si="87"/>
        <v>0</v>
      </c>
    </row>
    <row r="339" spans="1:15" s="17" customFormat="1" ht="30" customHeight="1">
      <c r="A339" s="130">
        <v>6</v>
      </c>
      <c r="B339" s="74" t="s">
        <v>538</v>
      </c>
      <c r="C339" s="25" t="s">
        <v>138</v>
      </c>
      <c r="D339" s="128" t="s">
        <v>539</v>
      </c>
      <c r="E339" s="128">
        <v>2010</v>
      </c>
      <c r="F339" s="128" t="s">
        <v>537</v>
      </c>
      <c r="G339" s="130">
        <v>1</v>
      </c>
      <c r="H339" s="139"/>
      <c r="I339" s="140">
        <v>0.23</v>
      </c>
      <c r="J339" s="20">
        <f t="shared" si="83"/>
        <v>0</v>
      </c>
      <c r="K339" s="19">
        <f t="shared" si="84"/>
        <v>0</v>
      </c>
      <c r="L339" s="19">
        <f t="shared" si="85"/>
        <v>0</v>
      </c>
      <c r="M339" s="41">
        <v>0.23</v>
      </c>
      <c r="N339" s="21">
        <f t="shared" si="86"/>
        <v>0</v>
      </c>
      <c r="O339" s="19">
        <f t="shared" si="87"/>
        <v>0</v>
      </c>
    </row>
    <row r="340" spans="1:15" s="17" customFormat="1" ht="18.75" customHeight="1">
      <c r="A340" s="148">
        <v>7</v>
      </c>
      <c r="B340" s="128" t="s">
        <v>560</v>
      </c>
      <c r="C340" s="25" t="s">
        <v>138</v>
      </c>
      <c r="D340" s="128" t="s">
        <v>561</v>
      </c>
      <c r="E340" s="128">
        <v>2010</v>
      </c>
      <c r="F340" s="128" t="s">
        <v>537</v>
      </c>
      <c r="G340" s="149">
        <v>1</v>
      </c>
      <c r="H340" s="139"/>
      <c r="I340" s="140">
        <v>0.23</v>
      </c>
      <c r="J340" s="20">
        <f>H340*I340</f>
        <v>0</v>
      </c>
      <c r="K340" s="19">
        <f>H340+J340</f>
        <v>0</v>
      </c>
      <c r="L340" s="19">
        <f>H340*12</f>
        <v>0</v>
      </c>
      <c r="M340" s="41">
        <v>0.23</v>
      </c>
      <c r="N340" s="21">
        <f>L340*M340</f>
        <v>0</v>
      </c>
      <c r="O340" s="19">
        <f>L340+N340</f>
        <v>0</v>
      </c>
    </row>
    <row r="341" spans="1:15" s="17" customFormat="1" ht="15" customHeight="1">
      <c r="A341" s="169" t="s">
        <v>33</v>
      </c>
      <c r="B341" s="170"/>
      <c r="C341" s="170"/>
      <c r="D341" s="170"/>
      <c r="E341" s="170"/>
      <c r="F341" s="170"/>
      <c r="G341" s="171"/>
      <c r="H341" s="141">
        <f>SUM(H334:H340)</f>
        <v>0</v>
      </c>
      <c r="I341" s="134"/>
      <c r="J341" s="141">
        <f aca="true" t="shared" si="88" ref="J341:O341">SUM(J334:J340)</f>
        <v>0</v>
      </c>
      <c r="K341" s="141">
        <f t="shared" si="88"/>
        <v>0</v>
      </c>
      <c r="L341" s="141">
        <f t="shared" si="88"/>
        <v>0</v>
      </c>
      <c r="M341" s="141"/>
      <c r="N341" s="141">
        <f t="shared" si="88"/>
        <v>0</v>
      </c>
      <c r="O341" s="141">
        <f t="shared" si="88"/>
        <v>0</v>
      </c>
    </row>
    <row r="342" spans="1:15" s="17" customFormat="1" ht="15" customHeight="1">
      <c r="A342" s="120"/>
      <c r="B342" s="120"/>
      <c r="C342" s="120"/>
      <c r="D342" s="120"/>
      <c r="E342" s="120"/>
      <c r="F342" s="120"/>
      <c r="G342" s="120"/>
      <c r="H342" s="121"/>
      <c r="I342" s="115"/>
      <c r="J342" s="121"/>
      <c r="K342" s="121"/>
      <c r="L342" s="121"/>
      <c r="M342" s="116"/>
      <c r="N342" s="121"/>
      <c r="O342" s="121"/>
    </row>
    <row r="343" spans="1:15" s="17" customFormat="1" ht="15" customHeight="1">
      <c r="A343" s="168" t="s">
        <v>559</v>
      </c>
      <c r="B343" s="168"/>
      <c r="C343" s="168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</row>
    <row r="344" spans="1:15" s="17" customFormat="1" ht="75" customHeight="1">
      <c r="A344" s="3" t="s">
        <v>1</v>
      </c>
      <c r="B344" s="3" t="s">
        <v>2</v>
      </c>
      <c r="C344" s="5" t="s">
        <v>129</v>
      </c>
      <c r="D344" s="5" t="s">
        <v>3</v>
      </c>
      <c r="E344" s="3" t="s">
        <v>4</v>
      </c>
      <c r="F344" s="4" t="s">
        <v>5</v>
      </c>
      <c r="G344" s="3" t="s">
        <v>6</v>
      </c>
      <c r="H344" s="3" t="s">
        <v>7</v>
      </c>
      <c r="I344" s="3" t="s">
        <v>8</v>
      </c>
      <c r="J344" s="3" t="s">
        <v>9</v>
      </c>
      <c r="K344" s="3" t="s">
        <v>10</v>
      </c>
      <c r="L344" s="3" t="s">
        <v>11</v>
      </c>
      <c r="M344" s="3" t="s">
        <v>12</v>
      </c>
      <c r="N344" s="5" t="s">
        <v>13</v>
      </c>
      <c r="O344" s="3" t="s">
        <v>14</v>
      </c>
    </row>
    <row r="345" spans="1:15" s="17" customFormat="1" ht="15" customHeight="1">
      <c r="A345" s="130">
        <v>1</v>
      </c>
      <c r="B345" s="128" t="s">
        <v>540</v>
      </c>
      <c r="C345" s="25" t="s">
        <v>341</v>
      </c>
      <c r="D345" s="128" t="s">
        <v>541</v>
      </c>
      <c r="E345" s="128">
        <v>2010</v>
      </c>
      <c r="F345" s="128" t="s">
        <v>542</v>
      </c>
      <c r="G345" s="145">
        <v>1</v>
      </c>
      <c r="H345" s="132"/>
      <c r="I345" s="41">
        <v>0.23</v>
      </c>
      <c r="J345" s="20">
        <f aca="true" t="shared" si="89" ref="J345:J356">H345*I345</f>
        <v>0</v>
      </c>
      <c r="K345" s="19">
        <f aca="true" t="shared" si="90" ref="K345:K356">H345+J345</f>
        <v>0</v>
      </c>
      <c r="L345" s="19">
        <f aca="true" t="shared" si="91" ref="L345:L356">H345*12</f>
        <v>0</v>
      </c>
      <c r="M345" s="41">
        <v>0.23</v>
      </c>
      <c r="N345" s="21">
        <f aca="true" t="shared" si="92" ref="N345:N356">L345*M345</f>
        <v>0</v>
      </c>
      <c r="O345" s="19">
        <f aca="true" t="shared" si="93" ref="O345:O356">L345+N345</f>
        <v>0</v>
      </c>
    </row>
    <row r="346" spans="1:15" s="17" customFormat="1" ht="15" customHeight="1">
      <c r="A346" s="130">
        <v>3</v>
      </c>
      <c r="B346" s="128" t="s">
        <v>543</v>
      </c>
      <c r="C346" s="131" t="s">
        <v>343</v>
      </c>
      <c r="D346" s="128" t="s">
        <v>544</v>
      </c>
      <c r="E346" s="128">
        <v>2009</v>
      </c>
      <c r="F346" s="128" t="s">
        <v>542</v>
      </c>
      <c r="G346" s="145">
        <v>1</v>
      </c>
      <c r="H346" s="132"/>
      <c r="I346" s="41">
        <v>0.23</v>
      </c>
      <c r="J346" s="20">
        <f t="shared" si="89"/>
        <v>0</v>
      </c>
      <c r="K346" s="19">
        <f t="shared" si="90"/>
        <v>0</v>
      </c>
      <c r="L346" s="19">
        <f t="shared" si="91"/>
        <v>0</v>
      </c>
      <c r="M346" s="41">
        <v>0.23</v>
      </c>
      <c r="N346" s="21">
        <f t="shared" si="92"/>
        <v>0</v>
      </c>
      <c r="O346" s="19">
        <f t="shared" si="93"/>
        <v>0</v>
      </c>
    </row>
    <row r="347" spans="1:15" s="17" customFormat="1" ht="15" customHeight="1">
      <c r="A347" s="130">
        <v>4</v>
      </c>
      <c r="B347" s="146" t="s">
        <v>545</v>
      </c>
      <c r="C347" s="131" t="s">
        <v>343</v>
      </c>
      <c r="D347" s="147" t="s">
        <v>546</v>
      </c>
      <c r="E347" s="128">
        <v>2013</v>
      </c>
      <c r="F347" s="146" t="s">
        <v>547</v>
      </c>
      <c r="G347" s="130">
        <v>1</v>
      </c>
      <c r="H347" s="132"/>
      <c r="I347" s="41">
        <v>0.23</v>
      </c>
      <c r="J347" s="20">
        <f t="shared" si="89"/>
        <v>0</v>
      </c>
      <c r="K347" s="19">
        <f t="shared" si="90"/>
        <v>0</v>
      </c>
      <c r="L347" s="19">
        <f t="shared" si="91"/>
        <v>0</v>
      </c>
      <c r="M347" s="41">
        <v>0.23</v>
      </c>
      <c r="N347" s="21">
        <f t="shared" si="92"/>
        <v>0</v>
      </c>
      <c r="O347" s="19">
        <f t="shared" si="93"/>
        <v>0</v>
      </c>
    </row>
    <row r="348" spans="1:15" s="17" customFormat="1" ht="15" customHeight="1">
      <c r="A348" s="130">
        <v>5</v>
      </c>
      <c r="B348" s="117" t="s">
        <v>548</v>
      </c>
      <c r="C348" s="131" t="s">
        <v>231</v>
      </c>
      <c r="D348" s="74">
        <v>6084875</v>
      </c>
      <c r="E348" s="74">
        <v>2006</v>
      </c>
      <c r="F348" s="74" t="s">
        <v>549</v>
      </c>
      <c r="G348" s="118">
        <v>1</v>
      </c>
      <c r="H348" s="132"/>
      <c r="I348" s="41">
        <v>0.23</v>
      </c>
      <c r="J348" s="20">
        <f t="shared" si="89"/>
        <v>0</v>
      </c>
      <c r="K348" s="19">
        <f t="shared" si="90"/>
        <v>0</v>
      </c>
      <c r="L348" s="19">
        <f t="shared" si="91"/>
        <v>0</v>
      </c>
      <c r="M348" s="41">
        <v>0.23</v>
      </c>
      <c r="N348" s="21">
        <f t="shared" si="92"/>
        <v>0</v>
      </c>
      <c r="O348" s="19">
        <f t="shared" si="93"/>
        <v>0</v>
      </c>
    </row>
    <row r="349" spans="1:15" s="17" customFormat="1" ht="15" customHeight="1">
      <c r="A349" s="130">
        <v>6</v>
      </c>
      <c r="B349" s="117" t="s">
        <v>548</v>
      </c>
      <c r="C349" s="131" t="s">
        <v>231</v>
      </c>
      <c r="D349" s="74">
        <v>6084868</v>
      </c>
      <c r="E349" s="74">
        <v>2006</v>
      </c>
      <c r="F349" s="74" t="s">
        <v>549</v>
      </c>
      <c r="G349" s="118">
        <v>1</v>
      </c>
      <c r="H349" s="132"/>
      <c r="I349" s="41">
        <v>0.23</v>
      </c>
      <c r="J349" s="20">
        <f>H349*I349</f>
        <v>0</v>
      </c>
      <c r="K349" s="19">
        <f>H349+J349</f>
        <v>0</v>
      </c>
      <c r="L349" s="19">
        <f>H349*12</f>
        <v>0</v>
      </c>
      <c r="M349" s="41">
        <v>0.23</v>
      </c>
      <c r="N349" s="21">
        <f>L349*M349</f>
        <v>0</v>
      </c>
      <c r="O349" s="19">
        <f>L349+N349</f>
        <v>0</v>
      </c>
    </row>
    <row r="350" spans="1:15" s="17" customFormat="1" ht="15" customHeight="1">
      <c r="A350" s="130">
        <v>7</v>
      </c>
      <c r="B350" s="117" t="s">
        <v>548</v>
      </c>
      <c r="C350" s="131" t="s">
        <v>231</v>
      </c>
      <c r="D350" s="74">
        <v>6084836</v>
      </c>
      <c r="E350" s="74">
        <v>2006</v>
      </c>
      <c r="F350" s="74" t="s">
        <v>549</v>
      </c>
      <c r="G350" s="118">
        <v>1</v>
      </c>
      <c r="H350" s="132"/>
      <c r="I350" s="41">
        <v>0.23</v>
      </c>
      <c r="J350" s="20">
        <f>H350*I350</f>
        <v>0</v>
      </c>
      <c r="K350" s="19">
        <f>H350+J350</f>
        <v>0</v>
      </c>
      <c r="L350" s="19">
        <f>H350*12</f>
        <v>0</v>
      </c>
      <c r="M350" s="41">
        <v>0.23</v>
      </c>
      <c r="N350" s="21">
        <f>L350*M350</f>
        <v>0</v>
      </c>
      <c r="O350" s="19">
        <f>L350+N350</f>
        <v>0</v>
      </c>
    </row>
    <row r="351" spans="1:15" s="17" customFormat="1" ht="30.75" customHeight="1">
      <c r="A351" s="130">
        <v>8</v>
      </c>
      <c r="B351" s="117" t="s">
        <v>548</v>
      </c>
      <c r="C351" s="131" t="s">
        <v>231</v>
      </c>
      <c r="D351" s="74">
        <v>6084863</v>
      </c>
      <c r="E351" s="74">
        <v>2006</v>
      </c>
      <c r="F351" s="74" t="s">
        <v>549</v>
      </c>
      <c r="G351" s="118">
        <v>1</v>
      </c>
      <c r="H351" s="132"/>
      <c r="I351" s="41">
        <v>0.23</v>
      </c>
      <c r="J351" s="20">
        <f t="shared" si="89"/>
        <v>0</v>
      </c>
      <c r="K351" s="19">
        <f t="shared" si="90"/>
        <v>0</v>
      </c>
      <c r="L351" s="19">
        <f t="shared" si="91"/>
        <v>0</v>
      </c>
      <c r="M351" s="41">
        <v>0.23</v>
      </c>
      <c r="N351" s="21">
        <f t="shared" si="92"/>
        <v>0</v>
      </c>
      <c r="O351" s="19">
        <f t="shared" si="93"/>
        <v>0</v>
      </c>
    </row>
    <row r="352" spans="1:15" s="17" customFormat="1" ht="16.5" customHeight="1">
      <c r="A352" s="130">
        <v>9</v>
      </c>
      <c r="B352" s="117" t="s">
        <v>550</v>
      </c>
      <c r="C352" s="25" t="s">
        <v>138</v>
      </c>
      <c r="D352" s="74">
        <v>307523</v>
      </c>
      <c r="E352" s="74">
        <v>1998</v>
      </c>
      <c r="F352" s="74" t="s">
        <v>551</v>
      </c>
      <c r="G352" s="118">
        <v>1</v>
      </c>
      <c r="H352" s="132"/>
      <c r="I352" s="41">
        <v>0.23</v>
      </c>
      <c r="J352" s="20">
        <f t="shared" si="89"/>
        <v>0</v>
      </c>
      <c r="K352" s="19">
        <f t="shared" si="90"/>
        <v>0</v>
      </c>
      <c r="L352" s="19">
        <f t="shared" si="91"/>
        <v>0</v>
      </c>
      <c r="M352" s="41">
        <v>0.23</v>
      </c>
      <c r="N352" s="21">
        <f t="shared" si="92"/>
        <v>0</v>
      </c>
      <c r="O352" s="19">
        <f t="shared" si="93"/>
        <v>0</v>
      </c>
    </row>
    <row r="353" spans="1:15" s="17" customFormat="1" ht="16.5" customHeight="1">
      <c r="A353" s="130">
        <v>10</v>
      </c>
      <c r="B353" s="117" t="s">
        <v>552</v>
      </c>
      <c r="C353" s="25" t="s">
        <v>138</v>
      </c>
      <c r="D353" s="74">
        <v>5053615</v>
      </c>
      <c r="E353" s="74">
        <v>2003</v>
      </c>
      <c r="F353" s="74" t="s">
        <v>549</v>
      </c>
      <c r="G353" s="118">
        <v>1</v>
      </c>
      <c r="H353" s="132"/>
      <c r="I353" s="41">
        <v>0.23</v>
      </c>
      <c r="J353" s="20">
        <f t="shared" si="89"/>
        <v>0</v>
      </c>
      <c r="K353" s="19">
        <f t="shared" si="90"/>
        <v>0</v>
      </c>
      <c r="L353" s="19">
        <f t="shared" si="91"/>
        <v>0</v>
      </c>
      <c r="M353" s="41">
        <v>0.23</v>
      </c>
      <c r="N353" s="21">
        <f t="shared" si="92"/>
        <v>0</v>
      </c>
      <c r="O353" s="19">
        <f t="shared" si="93"/>
        <v>0</v>
      </c>
    </row>
    <row r="354" spans="1:15" s="17" customFormat="1" ht="15.75" customHeight="1">
      <c r="A354" s="130">
        <v>11</v>
      </c>
      <c r="B354" s="117" t="s">
        <v>552</v>
      </c>
      <c r="C354" s="25" t="s">
        <v>138</v>
      </c>
      <c r="D354" s="74">
        <v>5053596</v>
      </c>
      <c r="E354" s="74">
        <v>2003</v>
      </c>
      <c r="F354" s="74" t="s">
        <v>549</v>
      </c>
      <c r="G354" s="118">
        <v>1</v>
      </c>
      <c r="H354" s="132"/>
      <c r="I354" s="41">
        <v>0.23</v>
      </c>
      <c r="J354" s="20">
        <f t="shared" si="89"/>
        <v>0</v>
      </c>
      <c r="K354" s="19">
        <f t="shared" si="90"/>
        <v>0</v>
      </c>
      <c r="L354" s="19">
        <f t="shared" si="91"/>
        <v>0</v>
      </c>
      <c r="M354" s="41">
        <v>0.23</v>
      </c>
      <c r="N354" s="21">
        <f t="shared" si="92"/>
        <v>0</v>
      </c>
      <c r="O354" s="19">
        <f t="shared" si="93"/>
        <v>0</v>
      </c>
    </row>
    <row r="355" spans="1:15" s="17" customFormat="1" ht="18.75" customHeight="1">
      <c r="A355" s="130">
        <v>12</v>
      </c>
      <c r="B355" s="117" t="s">
        <v>552</v>
      </c>
      <c r="C355" s="25" t="s">
        <v>138</v>
      </c>
      <c r="D355" s="74">
        <v>5053631</v>
      </c>
      <c r="E355" s="74">
        <v>2003</v>
      </c>
      <c r="F355" s="74" t="s">
        <v>549</v>
      </c>
      <c r="G355" s="118">
        <v>1</v>
      </c>
      <c r="H355" s="132"/>
      <c r="I355" s="41">
        <v>0.23</v>
      </c>
      <c r="J355" s="20">
        <f t="shared" si="89"/>
        <v>0</v>
      </c>
      <c r="K355" s="19">
        <f t="shared" si="90"/>
        <v>0</v>
      </c>
      <c r="L355" s="19">
        <f t="shared" si="91"/>
        <v>0</v>
      </c>
      <c r="M355" s="41">
        <v>0.23</v>
      </c>
      <c r="N355" s="21">
        <f t="shared" si="92"/>
        <v>0</v>
      </c>
      <c r="O355" s="19">
        <f t="shared" si="93"/>
        <v>0</v>
      </c>
    </row>
    <row r="356" spans="1:15" s="17" customFormat="1" ht="15" customHeight="1">
      <c r="A356" s="148">
        <v>13</v>
      </c>
      <c r="B356" s="128" t="s">
        <v>553</v>
      </c>
      <c r="C356" s="25" t="s">
        <v>138</v>
      </c>
      <c r="D356" s="128" t="s">
        <v>554</v>
      </c>
      <c r="E356" s="128">
        <v>2009</v>
      </c>
      <c r="F356" s="128" t="s">
        <v>542</v>
      </c>
      <c r="G356" s="145">
        <v>1</v>
      </c>
      <c r="H356" s="132"/>
      <c r="I356" s="41">
        <v>0.23</v>
      </c>
      <c r="J356" s="20">
        <f t="shared" si="89"/>
        <v>0</v>
      </c>
      <c r="K356" s="19">
        <f t="shared" si="90"/>
        <v>0</v>
      </c>
      <c r="L356" s="19">
        <f t="shared" si="91"/>
        <v>0</v>
      </c>
      <c r="M356" s="41">
        <v>0.23</v>
      </c>
      <c r="N356" s="21">
        <f t="shared" si="92"/>
        <v>0</v>
      </c>
      <c r="O356" s="19">
        <f t="shared" si="93"/>
        <v>0</v>
      </c>
    </row>
    <row r="357" spans="1:15" s="17" customFormat="1" ht="15" customHeight="1">
      <c r="A357" s="148">
        <v>14</v>
      </c>
      <c r="B357" s="128" t="s">
        <v>555</v>
      </c>
      <c r="C357" s="25" t="s">
        <v>138</v>
      </c>
      <c r="D357" s="128" t="s">
        <v>556</v>
      </c>
      <c r="E357" s="128">
        <v>2010</v>
      </c>
      <c r="F357" s="128" t="s">
        <v>557</v>
      </c>
      <c r="G357" s="145">
        <v>1</v>
      </c>
      <c r="H357" s="132"/>
      <c r="I357" s="41">
        <v>0.23</v>
      </c>
      <c r="J357" s="20">
        <f>H357*I357</f>
        <v>0</v>
      </c>
      <c r="K357" s="19">
        <f>H357+J357</f>
        <v>0</v>
      </c>
      <c r="L357" s="19">
        <f>H357*12</f>
        <v>0</v>
      </c>
      <c r="M357" s="41">
        <v>0.23</v>
      </c>
      <c r="N357" s="21">
        <f>L357*M357</f>
        <v>0</v>
      </c>
      <c r="O357" s="19">
        <f>L357+N357</f>
        <v>0</v>
      </c>
    </row>
    <row r="358" spans="1:15" s="17" customFormat="1" ht="15" customHeight="1">
      <c r="A358" s="169" t="s">
        <v>33</v>
      </c>
      <c r="B358" s="170"/>
      <c r="C358" s="170"/>
      <c r="D358" s="170"/>
      <c r="E358" s="170"/>
      <c r="F358" s="170"/>
      <c r="G358" s="171"/>
      <c r="H358" s="141">
        <f>SUM(H345:H357)</f>
        <v>0</v>
      </c>
      <c r="I358" s="134"/>
      <c r="J358" s="141">
        <f>SUM(J345:J357)</f>
        <v>0</v>
      </c>
      <c r="K358" s="141">
        <f>SUM(K345:K357)</f>
        <v>0</v>
      </c>
      <c r="L358" s="141">
        <f>SUM(L345:L357)</f>
        <v>0</v>
      </c>
      <c r="M358" s="141"/>
      <c r="N358" s="141">
        <f>SUM(N345:N357)</f>
        <v>0</v>
      </c>
      <c r="O358" s="141">
        <f>SUM(O345:O357)</f>
        <v>0</v>
      </c>
    </row>
    <row r="359" spans="1:15" s="17" customFormat="1" ht="15" customHeight="1">
      <c r="A359" s="120"/>
      <c r="B359" s="120"/>
      <c r="C359" s="120"/>
      <c r="D359" s="120"/>
      <c r="E359" s="120"/>
      <c r="F359" s="120"/>
      <c r="G359" s="120"/>
      <c r="H359" s="121"/>
      <c r="I359" s="115"/>
      <c r="J359" s="121"/>
      <c r="K359" s="121"/>
      <c r="L359" s="121"/>
      <c r="M359" s="116"/>
      <c r="N359" s="121"/>
      <c r="O359" s="121"/>
    </row>
    <row r="360" spans="1:15" s="17" customFormat="1" ht="15.75" customHeight="1">
      <c r="A360" s="120"/>
      <c r="B360" s="120"/>
      <c r="C360" s="120"/>
      <c r="D360" s="120"/>
      <c r="E360" s="120"/>
      <c r="F360" s="120"/>
      <c r="G360" s="120"/>
      <c r="H360" s="121"/>
      <c r="I360" s="115"/>
      <c r="J360" s="121"/>
      <c r="K360" s="121"/>
      <c r="L360" s="121"/>
      <c r="M360" s="116"/>
      <c r="N360" s="121"/>
      <c r="O360" s="121"/>
    </row>
    <row r="361" spans="1:15" s="17" customFormat="1" ht="29.25" customHeight="1">
      <c r="A361" s="113">
        <v>1</v>
      </c>
      <c r="B361" s="150" t="s">
        <v>425</v>
      </c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</row>
    <row r="362" spans="1:15" s="17" customFormat="1" ht="15" customHeight="1">
      <c r="A362" s="31"/>
      <c r="B362" s="32"/>
      <c r="C362" s="32"/>
      <c r="D362" s="33"/>
      <c r="E362" s="33"/>
      <c r="F362" s="33"/>
      <c r="G362" s="31"/>
      <c r="H362" s="32"/>
      <c r="I362" s="32"/>
      <c r="J362" s="32"/>
      <c r="K362" s="32"/>
      <c r="L362" s="32"/>
      <c r="M362" s="31"/>
      <c r="N362" s="31"/>
      <c r="O362" s="32"/>
    </row>
    <row r="363" spans="1:15" s="17" customFormat="1" ht="15" customHeight="1">
      <c r="A363" s="31"/>
      <c r="B363" s="32"/>
      <c r="C363" s="32"/>
      <c r="D363" s="33"/>
      <c r="E363" s="33"/>
      <c r="F363" s="33"/>
      <c r="G363" s="31"/>
      <c r="H363" s="32"/>
      <c r="I363" s="32"/>
      <c r="J363" s="32"/>
      <c r="K363" s="32"/>
      <c r="L363" s="32"/>
      <c r="M363" s="31"/>
      <c r="N363" s="31"/>
      <c r="O363" s="32"/>
    </row>
    <row r="364" spans="4:6" ht="19.5" customHeight="1">
      <c r="D364" s="9"/>
      <c r="E364" s="9"/>
      <c r="F364" s="9"/>
    </row>
    <row r="365" spans="1:15" s="13" customFormat="1" ht="64.5" customHeight="1">
      <c r="A365" s="2"/>
      <c r="B365" s="1"/>
      <c r="C365" s="1"/>
      <c r="D365" s="9"/>
      <c r="E365" s="9"/>
      <c r="F365" s="9"/>
      <c r="G365" s="2"/>
      <c r="H365" s="1"/>
      <c r="I365" s="1"/>
      <c r="J365" s="1"/>
      <c r="K365" s="1"/>
      <c r="L365" s="1"/>
      <c r="M365" s="2"/>
      <c r="N365" s="2"/>
      <c r="O365" s="1"/>
    </row>
    <row r="366" spans="1:15" s="22" customFormat="1" ht="15" customHeight="1">
      <c r="A366" s="2"/>
      <c r="B366" s="1"/>
      <c r="C366" s="1"/>
      <c r="D366" s="9"/>
      <c r="E366" s="9"/>
      <c r="F366" s="9"/>
      <c r="G366" s="2"/>
      <c r="H366" s="1"/>
      <c r="I366" s="1"/>
      <c r="J366" s="1"/>
      <c r="K366" s="1"/>
      <c r="L366" s="1"/>
      <c r="M366" s="2"/>
      <c r="N366" s="2"/>
      <c r="O366" s="1"/>
    </row>
    <row r="367" spans="1:15" s="22" customFormat="1" ht="15" customHeight="1">
      <c r="A367" s="2"/>
      <c r="B367" s="1"/>
      <c r="C367" s="1"/>
      <c r="D367" s="9"/>
      <c r="E367" s="9"/>
      <c r="F367" s="9"/>
      <c r="G367" s="2"/>
      <c r="H367" s="1"/>
      <c r="I367" s="1"/>
      <c r="J367" s="1"/>
      <c r="K367" s="1"/>
      <c r="L367" s="1"/>
      <c r="M367" s="2"/>
      <c r="N367" s="2"/>
      <c r="O367" s="1"/>
    </row>
    <row r="368" spans="1:15" s="22" customFormat="1" ht="15" customHeight="1">
      <c r="A368" s="2"/>
      <c r="B368" s="1"/>
      <c r="C368" s="1"/>
      <c r="D368" s="9"/>
      <c r="E368" s="9"/>
      <c r="F368" s="9"/>
      <c r="G368" s="2"/>
      <c r="H368" s="1"/>
      <c r="I368" s="1"/>
      <c r="J368" s="1"/>
      <c r="K368" s="1"/>
      <c r="L368" s="1"/>
      <c r="M368" s="2"/>
      <c r="N368" s="2"/>
      <c r="O368" s="1"/>
    </row>
    <row r="369" spans="1:15" s="22" customFormat="1" ht="15" customHeight="1">
      <c r="A369" s="2"/>
      <c r="B369" s="1"/>
      <c r="C369" s="1"/>
      <c r="D369" s="9"/>
      <c r="E369" s="9"/>
      <c r="F369" s="9"/>
      <c r="G369" s="2"/>
      <c r="H369" s="1"/>
      <c r="I369" s="1"/>
      <c r="J369" s="1"/>
      <c r="K369" s="1"/>
      <c r="L369" s="1"/>
      <c r="M369" s="2"/>
      <c r="N369" s="2"/>
      <c r="O369" s="1"/>
    </row>
    <row r="370" spans="1:15" s="22" customFormat="1" ht="15" customHeight="1">
      <c r="A370" s="2"/>
      <c r="B370" s="1"/>
      <c r="C370" s="1"/>
      <c r="D370" s="9"/>
      <c r="E370" s="9"/>
      <c r="F370" s="9"/>
      <c r="G370" s="2"/>
      <c r="H370" s="1"/>
      <c r="I370" s="1"/>
      <c r="J370" s="1"/>
      <c r="K370" s="1"/>
      <c r="L370" s="1"/>
      <c r="M370" s="2"/>
      <c r="N370" s="2"/>
      <c r="O370" s="1"/>
    </row>
    <row r="371" spans="1:15" s="22" customFormat="1" ht="15" customHeight="1">
      <c r="A371" s="2"/>
      <c r="B371" s="1"/>
      <c r="C371" s="1"/>
      <c r="D371" s="9"/>
      <c r="E371" s="9"/>
      <c r="F371" s="9"/>
      <c r="G371" s="2"/>
      <c r="H371" s="1"/>
      <c r="I371" s="1"/>
      <c r="J371" s="1"/>
      <c r="K371" s="1"/>
      <c r="L371" s="1"/>
      <c r="M371" s="2"/>
      <c r="N371" s="2"/>
      <c r="O371" s="1"/>
    </row>
    <row r="372" spans="1:15" s="22" customFormat="1" ht="15" customHeight="1">
      <c r="A372" s="2"/>
      <c r="B372" s="1"/>
      <c r="C372" s="1"/>
      <c r="D372" s="9"/>
      <c r="E372" s="9"/>
      <c r="F372" s="9"/>
      <c r="G372" s="2"/>
      <c r="H372" s="1"/>
      <c r="I372" s="1"/>
      <c r="J372" s="1"/>
      <c r="K372" s="1"/>
      <c r="L372" s="1"/>
      <c r="M372" s="2"/>
      <c r="N372" s="2"/>
      <c r="O372" s="1"/>
    </row>
    <row r="373" spans="1:15" s="22" customFormat="1" ht="15" customHeight="1">
      <c r="A373" s="2"/>
      <c r="B373" s="1"/>
      <c r="C373" s="1"/>
      <c r="D373" s="9"/>
      <c r="E373" s="9"/>
      <c r="F373" s="9"/>
      <c r="G373" s="2"/>
      <c r="H373" s="1"/>
      <c r="I373" s="1"/>
      <c r="J373" s="1"/>
      <c r="K373" s="1"/>
      <c r="L373" s="1"/>
      <c r="M373" s="2"/>
      <c r="N373" s="2"/>
      <c r="O373" s="1"/>
    </row>
    <row r="374" spans="1:15" s="17" customFormat="1" ht="15" customHeight="1">
      <c r="A374" s="2"/>
      <c r="B374" s="1"/>
      <c r="C374" s="1"/>
      <c r="D374" s="9"/>
      <c r="E374" s="9"/>
      <c r="F374" s="9"/>
      <c r="G374" s="2"/>
      <c r="H374" s="1"/>
      <c r="I374" s="1"/>
      <c r="J374" s="1"/>
      <c r="K374" s="1"/>
      <c r="L374" s="1"/>
      <c r="M374" s="2"/>
      <c r="N374" s="2"/>
      <c r="O374" s="1"/>
    </row>
    <row r="375" spans="4:6" ht="12.75">
      <c r="D375" s="9"/>
      <c r="E375" s="9"/>
      <c r="F375" s="9"/>
    </row>
    <row r="376" spans="4:6" ht="12.75">
      <c r="D376" s="9"/>
      <c r="E376" s="9"/>
      <c r="F376" s="9"/>
    </row>
    <row r="377" spans="4:6" ht="12.75">
      <c r="D377" s="9"/>
      <c r="E377" s="9"/>
      <c r="F377" s="9"/>
    </row>
    <row r="378" spans="4:6" ht="12.75">
      <c r="D378" s="9"/>
      <c r="E378" s="9"/>
      <c r="F378" s="9"/>
    </row>
    <row r="379" spans="4:6" ht="12.75">
      <c r="D379" s="9"/>
      <c r="E379" s="9"/>
      <c r="F379" s="9"/>
    </row>
    <row r="380" spans="4:6" ht="12.75">
      <c r="D380" s="9"/>
      <c r="E380" s="9"/>
      <c r="F380" s="9"/>
    </row>
    <row r="381" spans="4:6" ht="12.75">
      <c r="D381" s="9"/>
      <c r="E381" s="9"/>
      <c r="F381" s="9"/>
    </row>
    <row r="382" spans="4:6" ht="12.75">
      <c r="D382" s="9"/>
      <c r="E382" s="9"/>
      <c r="F382" s="9"/>
    </row>
    <row r="383" spans="4:6" ht="12.75">
      <c r="D383" s="9"/>
      <c r="E383" s="9"/>
      <c r="F383" s="9"/>
    </row>
    <row r="384" spans="4:6" ht="12.75">
      <c r="D384" s="9"/>
      <c r="E384" s="9"/>
      <c r="F384" s="9"/>
    </row>
    <row r="385" spans="4:6" ht="12.75">
      <c r="D385" s="9"/>
      <c r="E385" s="9"/>
      <c r="F385" s="9"/>
    </row>
    <row r="386" spans="4:6" ht="12.75">
      <c r="D386" s="9"/>
      <c r="E386" s="9"/>
      <c r="F386" s="9"/>
    </row>
    <row r="387" spans="4:6" ht="12.75">
      <c r="D387" s="9"/>
      <c r="E387" s="9"/>
      <c r="F387" s="9"/>
    </row>
    <row r="388" spans="4:6" ht="12.75">
      <c r="D388" s="9"/>
      <c r="E388" s="9"/>
      <c r="F388" s="9"/>
    </row>
    <row r="389" spans="4:6" ht="12.75">
      <c r="D389" s="9"/>
      <c r="E389" s="9"/>
      <c r="F389" s="9"/>
    </row>
    <row r="390" spans="1:14" ht="12.75">
      <c r="A390" s="1"/>
      <c r="D390" s="9"/>
      <c r="E390" s="9"/>
      <c r="F390" s="9"/>
      <c r="G390" s="1"/>
      <c r="M390" s="1"/>
      <c r="N390" s="1"/>
    </row>
    <row r="391" spans="1:14" ht="12.75">
      <c r="A391" s="1"/>
      <c r="D391" s="9"/>
      <c r="E391" s="9"/>
      <c r="F391" s="9"/>
      <c r="G391" s="1"/>
      <c r="M391" s="1"/>
      <c r="N391" s="1"/>
    </row>
    <row r="392" spans="1:14" ht="12.75">
      <c r="A392" s="1"/>
      <c r="D392" s="9"/>
      <c r="E392" s="9"/>
      <c r="F392" s="9"/>
      <c r="G392" s="1"/>
      <c r="M392" s="1"/>
      <c r="N392" s="1"/>
    </row>
    <row r="393" spans="1:14" ht="12.75">
      <c r="A393" s="1"/>
      <c r="D393" s="9"/>
      <c r="E393" s="9"/>
      <c r="F393" s="9"/>
      <c r="G393" s="1"/>
      <c r="M393" s="1"/>
      <c r="N393" s="1"/>
    </row>
    <row r="394" spans="1:14" ht="12.75">
      <c r="A394" s="1"/>
      <c r="D394" s="9"/>
      <c r="E394" s="9"/>
      <c r="F394" s="9"/>
      <c r="G394" s="1"/>
      <c r="M394" s="1"/>
      <c r="N394" s="1"/>
    </row>
    <row r="395" spans="1:14" ht="12.75">
      <c r="A395" s="1"/>
      <c r="D395" s="9"/>
      <c r="E395" s="9"/>
      <c r="F395" s="9"/>
      <c r="G395" s="1"/>
      <c r="M395" s="1"/>
      <c r="N395" s="1"/>
    </row>
    <row r="396" spans="1:14" ht="12.75">
      <c r="A396" s="1"/>
      <c r="D396" s="9"/>
      <c r="E396" s="9"/>
      <c r="F396" s="9"/>
      <c r="G396" s="1"/>
      <c r="M396" s="1"/>
      <c r="N396" s="1"/>
    </row>
    <row r="397" spans="1:14" ht="12.75">
      <c r="A397" s="1"/>
      <c r="D397" s="9"/>
      <c r="E397" s="9"/>
      <c r="F397" s="9"/>
      <c r="G397" s="1"/>
      <c r="M397" s="1"/>
      <c r="N397" s="1"/>
    </row>
    <row r="398" spans="1:14" ht="12.75">
      <c r="A398" s="1"/>
      <c r="D398" s="9"/>
      <c r="E398" s="9"/>
      <c r="F398" s="9"/>
      <c r="G398" s="1"/>
      <c r="M398" s="1"/>
      <c r="N398" s="1"/>
    </row>
    <row r="399" spans="1:14" ht="12.75">
      <c r="A399" s="1"/>
      <c r="D399" s="9"/>
      <c r="E399" s="9"/>
      <c r="F399" s="9"/>
      <c r="G399" s="1"/>
      <c r="M399" s="1"/>
      <c r="N399" s="1"/>
    </row>
    <row r="400" spans="1:14" ht="12.75">
      <c r="A400" s="1"/>
      <c r="D400" s="9"/>
      <c r="E400" s="9"/>
      <c r="F400" s="9"/>
      <c r="G400" s="1"/>
      <c r="M400" s="1"/>
      <c r="N400" s="1"/>
    </row>
    <row r="401" spans="1:14" ht="12.75">
      <c r="A401" s="1"/>
      <c r="D401" s="9"/>
      <c r="E401" s="9"/>
      <c r="F401" s="9"/>
      <c r="G401" s="1"/>
      <c r="M401" s="1"/>
      <c r="N401" s="1"/>
    </row>
    <row r="402" spans="1:14" ht="12.75">
      <c r="A402" s="1"/>
      <c r="D402" s="9"/>
      <c r="E402" s="9"/>
      <c r="F402" s="9"/>
      <c r="G402" s="1"/>
      <c r="M402" s="1"/>
      <c r="N402" s="1"/>
    </row>
    <row r="403" spans="1:14" ht="12.75">
      <c r="A403" s="1"/>
      <c r="D403" s="9"/>
      <c r="E403" s="9"/>
      <c r="F403" s="9"/>
      <c r="G403" s="1"/>
      <c r="M403" s="1"/>
      <c r="N403" s="1"/>
    </row>
    <row r="404" spans="1:14" ht="12.75">
      <c r="A404" s="1"/>
      <c r="D404" s="9"/>
      <c r="E404" s="9"/>
      <c r="F404" s="9"/>
      <c r="G404" s="1"/>
      <c r="M404" s="1"/>
      <c r="N404" s="1"/>
    </row>
    <row r="405" spans="1:14" ht="12.75">
      <c r="A405" s="1"/>
      <c r="D405" s="9"/>
      <c r="E405" s="9"/>
      <c r="F405" s="9"/>
      <c r="G405" s="1"/>
      <c r="M405" s="1"/>
      <c r="N405" s="1"/>
    </row>
    <row r="406" spans="1:14" ht="12.75">
      <c r="A406" s="1"/>
      <c r="D406" s="9"/>
      <c r="E406" s="9"/>
      <c r="F406" s="9"/>
      <c r="G406" s="1"/>
      <c r="M406" s="1"/>
      <c r="N406" s="1"/>
    </row>
    <row r="407" spans="1:14" ht="12.75">
      <c r="A407" s="1"/>
      <c r="D407" s="9"/>
      <c r="E407" s="9"/>
      <c r="F407" s="9"/>
      <c r="G407" s="1"/>
      <c r="M407" s="1"/>
      <c r="N407" s="1"/>
    </row>
    <row r="408" spans="1:14" ht="12.75">
      <c r="A408" s="1"/>
      <c r="D408" s="9"/>
      <c r="E408" s="9"/>
      <c r="F408" s="9"/>
      <c r="G408" s="1"/>
      <c r="M408" s="1"/>
      <c r="N408" s="1"/>
    </row>
    <row r="409" spans="1:14" ht="12.75">
      <c r="A409" s="1"/>
      <c r="D409" s="9"/>
      <c r="E409" s="9"/>
      <c r="F409" s="9"/>
      <c r="G409" s="1"/>
      <c r="M409" s="1"/>
      <c r="N409" s="1"/>
    </row>
    <row r="410" spans="1:14" ht="12.75">
      <c r="A410" s="1"/>
      <c r="D410" s="9"/>
      <c r="E410" s="9"/>
      <c r="F410" s="9"/>
      <c r="G410" s="1"/>
      <c r="M410" s="1"/>
      <c r="N410" s="1"/>
    </row>
    <row r="411" spans="1:14" ht="12.75">
      <c r="A411" s="1"/>
      <c r="D411" s="9"/>
      <c r="E411" s="9"/>
      <c r="F411" s="9"/>
      <c r="G411" s="1"/>
      <c r="M411" s="1"/>
      <c r="N411" s="1"/>
    </row>
    <row r="412" spans="1:14" ht="12.75">
      <c r="A412" s="1"/>
      <c r="D412" s="9"/>
      <c r="E412" s="9"/>
      <c r="F412" s="9"/>
      <c r="G412" s="1"/>
      <c r="M412" s="1"/>
      <c r="N412" s="1"/>
    </row>
  </sheetData>
  <sheetProtection/>
  <mergeCells count="62">
    <mergeCell ref="A343:O343"/>
    <mergeCell ref="A358:G358"/>
    <mergeCell ref="A317:O317"/>
    <mergeCell ref="A323:G323"/>
    <mergeCell ref="A326:O326"/>
    <mergeCell ref="A331:G331"/>
    <mergeCell ref="A333:O333"/>
    <mergeCell ref="A341:G341"/>
    <mergeCell ref="A297:O297"/>
    <mergeCell ref="A315:G315"/>
    <mergeCell ref="A139:O139"/>
    <mergeCell ref="A132:G132"/>
    <mergeCell ref="A117:O117"/>
    <mergeCell ref="A125:O125"/>
    <mergeCell ref="A133:O133"/>
    <mergeCell ref="A138:G138"/>
    <mergeCell ref="A282:O282"/>
    <mergeCell ref="A244:O244"/>
    <mergeCell ref="A124:G124"/>
    <mergeCell ref="K1:O1"/>
    <mergeCell ref="A75:O75"/>
    <mergeCell ref="A89:O89"/>
    <mergeCell ref="A12:G12"/>
    <mergeCell ref="A19:G19"/>
    <mergeCell ref="A109:G109"/>
    <mergeCell ref="A74:G74"/>
    <mergeCell ref="A147:G147"/>
    <mergeCell ref="A49:G49"/>
    <mergeCell ref="A20:O20"/>
    <mergeCell ref="A88:G88"/>
    <mergeCell ref="A110:O110"/>
    <mergeCell ref="A4:O4"/>
    <mergeCell ref="A33:G33"/>
    <mergeCell ref="A13:O13"/>
    <mergeCell ref="A34:O34"/>
    <mergeCell ref="A50:O50"/>
    <mergeCell ref="A155:G155"/>
    <mergeCell ref="A219:G219"/>
    <mergeCell ref="A243:G243"/>
    <mergeCell ref="A101:O101"/>
    <mergeCell ref="A100:G100"/>
    <mergeCell ref="A160:G160"/>
    <mergeCell ref="A228:O228"/>
    <mergeCell ref="A187:G187"/>
    <mergeCell ref="A116:G116"/>
    <mergeCell ref="A148:O148"/>
    <mergeCell ref="A227:G227"/>
    <mergeCell ref="A161:O161"/>
    <mergeCell ref="A165:G165"/>
    <mergeCell ref="A188:O188"/>
    <mergeCell ref="A166:O166"/>
    <mergeCell ref="A220:O220"/>
    <mergeCell ref="B361:O361"/>
    <mergeCell ref="A289:O289"/>
    <mergeCell ref="A296:G296"/>
    <mergeCell ref="A156:O156"/>
    <mergeCell ref="A255:O255"/>
    <mergeCell ref="A262:G262"/>
    <mergeCell ref="A288:G288"/>
    <mergeCell ref="A280:G280"/>
    <mergeCell ref="A263:O263"/>
    <mergeCell ref="A254:G254"/>
  </mergeCells>
  <printOptions/>
  <pageMargins left="0.5905511811023623" right="0.5905511811023623" top="0.3937007874015748" bottom="0.3937007874015748" header="0.31496062992125984" footer="0.1968503937007874"/>
  <pageSetup fitToHeight="0" fitToWidth="1" horizontalDpi="600" verticalDpi="600" orientation="landscape" paperSize="9" scale="82" r:id="rId1"/>
  <headerFooter alignWithMargins="0">
    <oddFooter>&amp;CStrona &amp;P z &amp;N</oddFooter>
  </headerFooter>
  <rowBreaks count="12" manualBreakCount="12">
    <brk id="33" max="44" man="1"/>
    <brk id="68" max="44" man="1"/>
    <brk id="100" max="44" man="1"/>
    <brk id="155" max="44" man="1"/>
    <brk id="185" max="44" man="1"/>
    <brk id="219" max="44" man="1"/>
    <brk id="238" max="44" man="1"/>
    <brk id="254" max="44" man="1"/>
    <brk id="280" max="44" man="1"/>
    <brk id="296" max="44" man="1"/>
    <brk id="315" max="44" man="1"/>
    <brk id="341" max="4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agnieszka</cp:lastModifiedBy>
  <cp:lastPrinted>2018-11-08T07:45:45Z</cp:lastPrinted>
  <dcterms:created xsi:type="dcterms:W3CDTF">2006-10-10T06:50:41Z</dcterms:created>
  <dcterms:modified xsi:type="dcterms:W3CDTF">2018-11-09T07:31:12Z</dcterms:modified>
  <cp:category/>
  <cp:version/>
  <cp:contentType/>
  <cp:contentStatus/>
</cp:coreProperties>
</file>