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2000" windowHeight="6300" tabRatio="981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6a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1a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</sheets>
  <definedNames/>
  <calcPr fullCalcOnLoad="1"/>
</workbook>
</file>

<file path=xl/sharedStrings.xml><?xml version="1.0" encoding="utf-8"?>
<sst xmlns="http://schemas.openxmlformats.org/spreadsheetml/2006/main" count="2165" uniqueCount="860">
  <si>
    <t>Fresubin 2 kcal HP 500 ml</t>
  </si>
  <si>
    <t>Fresubin 2 kcal  HP Fibre 500 ml.</t>
  </si>
  <si>
    <t>Fresubin  protein  powder 300 g</t>
  </si>
  <si>
    <t>Diben 1000 ML</t>
  </si>
  <si>
    <t>Zestaw do żywienia dojelitowego w wersji grawitacyjnej do worków typu easy bag z końcówką ENLOCK kompatybilny z oferowanymi produktami</t>
  </si>
  <si>
    <t>Zestaw do dzierżawionej pompy do żywienia dojelitowego do worków easy bag</t>
  </si>
  <si>
    <t>Nutrison Energy 1000 ML</t>
  </si>
  <si>
    <t>Dzierżawa pompy do żywienia dojelitowego na okres obowiązywania umowy stosowana dla powyższych produktów</t>
  </si>
  <si>
    <t>L.p.</t>
  </si>
  <si>
    <t>NAZWA LEKU</t>
  </si>
  <si>
    <t>VAT %</t>
  </si>
  <si>
    <t>RAZEM:</t>
  </si>
  <si>
    <t xml:space="preserve">FORMULARZ  ASORTYMENTOWO - CENOWY </t>
  </si>
  <si>
    <t>ilość</t>
  </si>
  <si>
    <t>op</t>
  </si>
  <si>
    <t>Clexane 40 mg x 10 amp-strzyk</t>
  </si>
  <si>
    <t>j.m.</t>
  </si>
  <si>
    <t>Mononit 10 mg x 60 tbl</t>
  </si>
  <si>
    <t>Mononit retard 60 mg x 30 tbl</t>
  </si>
  <si>
    <t>No-spa 40 mg x 20 tbl</t>
  </si>
  <si>
    <t>No-spa forte 80 mg x 20 tbl</t>
  </si>
  <si>
    <t>Rovamycine 3 M.I.U x 10 tbl</t>
  </si>
  <si>
    <t xml:space="preserve">                                                                                      RAZEM:</t>
  </si>
  <si>
    <t>fiol</t>
  </si>
  <si>
    <t>amp</t>
  </si>
  <si>
    <t>Dobutamina Hexal 250 mg</t>
  </si>
  <si>
    <t>Leko saszetki x 100 szt.</t>
  </si>
  <si>
    <t>cena jedn. netto w PLN</t>
  </si>
  <si>
    <t>wartość netto           w PLN</t>
  </si>
  <si>
    <t>wartość  VAT              w PLN</t>
  </si>
  <si>
    <t>wartość  brutto            w PLNł</t>
  </si>
  <si>
    <t>Nazwa handlowa/
producent</t>
  </si>
  <si>
    <t>Amoksycyklina+ kw. klawulan. 0,6 g</t>
  </si>
  <si>
    <t>Amoksycyklina + kw. klawulan. 1,2 g</t>
  </si>
  <si>
    <t xml:space="preserve">Pakiet nr 2 -  antybiotyki </t>
  </si>
  <si>
    <t>Pakiet nr 1 -  Antybiotyki</t>
  </si>
  <si>
    <t>Cefuroksym 1,5 g</t>
  </si>
  <si>
    <t>Cefotaksym 1 g</t>
  </si>
  <si>
    <t>Ceftriakson 1 g</t>
  </si>
  <si>
    <t>Amikacyna 0,25 g</t>
  </si>
  <si>
    <t>Cefazolinum 1 g</t>
  </si>
  <si>
    <t>Amotaks 0,5 g x 16 kaps.</t>
  </si>
  <si>
    <t>Amotaks 1g x 16 tbl</t>
  </si>
  <si>
    <t>Ampicillinum 0,5 g</t>
  </si>
  <si>
    <t>Ampicillinum 1g</t>
  </si>
  <si>
    <t>Cefaleksyna 0,5g x 16 kaps</t>
  </si>
  <si>
    <t>Cefamandol 1g</t>
  </si>
  <si>
    <t>Cloxacillin 1g</t>
  </si>
  <si>
    <t>Doksycyklina 100mg x 10 kaps</t>
  </si>
  <si>
    <t>Erytromycyna 0,3g</t>
  </si>
  <si>
    <t>Kolistyna 1 mln j.</t>
  </si>
  <si>
    <t>Penicylina cryst. 1 mln j.</t>
  </si>
  <si>
    <t xml:space="preserve">Pakiet nr 7 -  leki różne </t>
  </si>
  <si>
    <t>Biosotal  80mg x 30 tbl</t>
  </si>
  <si>
    <t>Clexane 60 mg x 10 amp-strzyk</t>
  </si>
  <si>
    <t>Clexane 80 mg x 10 amp-strzyk</t>
  </si>
  <si>
    <t>Cordarone 0,15g/3ml x 6 amp</t>
  </si>
  <si>
    <t>Depakine Chrono 300mg x 30 tbl</t>
  </si>
  <si>
    <t>Depakine Chrono 500mg x 30 tbl</t>
  </si>
  <si>
    <t>No-spa 2ml x 5 amp</t>
  </si>
  <si>
    <t>Targocid 200mg + amp. rozp.</t>
  </si>
  <si>
    <t>kpl</t>
  </si>
  <si>
    <t>Targocid 400mg + amp. rozp.</t>
  </si>
  <si>
    <t>Tranxene 20 mg/2ml x 5 fiol</t>
  </si>
  <si>
    <t>Plavix 75mg x 28 tbl</t>
  </si>
  <si>
    <t xml:space="preserve">Pakiet nr 8 -  leki różne </t>
  </si>
  <si>
    <t>ACC 300mg/3ml x 5amp</t>
  </si>
  <si>
    <t>Ambrohexal 15mg/2ml x 5 amp</t>
  </si>
  <si>
    <t>Amoksycyklina + kw.klaw. 1000mg x 14 tbl</t>
  </si>
  <si>
    <t>Diclac 75 mg/3ml x 5 amp</t>
  </si>
  <si>
    <t>Diclac 50mg x 50 tbl</t>
  </si>
  <si>
    <t>Ferrum Lek  i.m. 2 ml x 50 amp</t>
  </si>
  <si>
    <t>Ketonal forte 100 mg x30 tbl</t>
  </si>
  <si>
    <t>Klindamycyna 300 mg/2ml</t>
  </si>
  <si>
    <t>Klindamycyna 300mg x 16 kaps.</t>
  </si>
  <si>
    <t>Linkomycyna 600mg/2ml</t>
  </si>
  <si>
    <t>Alphacalcidolum 1 mcg x 100 kap</t>
  </si>
  <si>
    <t>Butapirazol 0,25 g x 5 czopków</t>
  </si>
  <si>
    <t>Clotrimazol tbl dopoch. 0,1g x 6 szt</t>
  </si>
  <si>
    <t>Clotrimazol 1% 20 g krem</t>
  </si>
  <si>
    <t>Eltroxin 100mcg x 100 tbl</t>
  </si>
  <si>
    <t>Eltroxin 50mcg x 100 tbl</t>
  </si>
  <si>
    <t>Fraxiparine 0,6 ml 5700 j.m x 10 amp-strzyk</t>
  </si>
  <si>
    <t>Nimbex  2,5ml x 5 amp</t>
  </si>
  <si>
    <t>Nimbex 5 ml x 5 amp</t>
  </si>
  <si>
    <t>Theovent 100mg x 30 tbl</t>
  </si>
  <si>
    <t>Theovent 300 mg x 50 tbl</t>
  </si>
  <si>
    <t>Tracrium 25 mg x 5 amp</t>
  </si>
  <si>
    <t>Tracrium 50 mg x 5 amp</t>
  </si>
  <si>
    <t>Albumina Ludzka inj. doż 20% 50ml</t>
  </si>
  <si>
    <t>fl</t>
  </si>
  <si>
    <t>Albumina Ludzka inj. doż 20% 100ml</t>
  </si>
  <si>
    <t xml:space="preserve">Pakiet nr 11 -  leki różne </t>
  </si>
  <si>
    <t>Acenocumarol  4mg x 60 tbl</t>
  </si>
  <si>
    <t>Adrenalinum inj. 1mg/1ml x 10 amp</t>
  </si>
  <si>
    <t>Afobam 0,5 mg x 30 tbl</t>
  </si>
  <si>
    <t>Alcaine 0,5 % krople do oczu 15 ml</t>
  </si>
  <si>
    <t>Allupol 100mg x 50 tbl</t>
  </si>
  <si>
    <t>Alugastrin zaw. 250 ml</t>
  </si>
  <si>
    <t>fl.</t>
  </si>
  <si>
    <t>Amitriptylinum  25mg x 60 tbl</t>
  </si>
  <si>
    <t>Amitriptylinum 10mg x 60 tbl</t>
  </si>
  <si>
    <t>Anafranil SR 75 mg x 20 tbl</t>
  </si>
  <si>
    <t>Antytoksyna jadu żmij inj. 500j.a. 5ml</t>
  </si>
  <si>
    <t>Argosulfan  krem 2% 40g</t>
  </si>
  <si>
    <t>Artemisol a 100g</t>
  </si>
  <si>
    <t>Ascofer x 50 draż</t>
  </si>
  <si>
    <t>Aspargin x 50 tabl.</t>
  </si>
  <si>
    <t>Atecortin 5ml zaw.</t>
  </si>
  <si>
    <t>Atropinum sulf.inj. 0,5mg/1ml x10 amp</t>
  </si>
  <si>
    <t>Atropinum sulf. inj. 1mg/1ml x 10 amp</t>
  </si>
  <si>
    <t>Barium sulf. pro rtg zaw. 200ml</t>
  </si>
  <si>
    <t>Berodual płyn do inhal. 20ml</t>
  </si>
  <si>
    <t>Biodacyna 0,3% 5ml krople do oczu</t>
  </si>
  <si>
    <t>Bisacodyl 5mg x 30 tbl</t>
  </si>
  <si>
    <t>Biseptol 480 inj. 5ml x 10 amp</t>
  </si>
  <si>
    <t>Biseptol 960  x 10 tbl</t>
  </si>
  <si>
    <t>Bromocorn 2,5mg x 30 tbl</t>
  </si>
  <si>
    <t>Buscolysin inj. 20mg/1ml x 10 amp</t>
  </si>
  <si>
    <t>Butapirazol maść 5% 30g</t>
  </si>
  <si>
    <t>Calcium syrop 150ml</t>
  </si>
  <si>
    <t>Captopril 25mg x 30 tbl</t>
  </si>
  <si>
    <t>Cebion 100mg/ml krople 30 ml</t>
  </si>
  <si>
    <t>Celestone 4 mg/1ml x 1 amp</t>
  </si>
  <si>
    <t>Chlorhexidin 20% płyn 500 ml</t>
  </si>
  <si>
    <t>Chlorprothixen 15mg x 50 draż</t>
  </si>
  <si>
    <t>Chlorprothixen 50mg x 50 draż</t>
  </si>
  <si>
    <t>Clemastinum syrop 100 ml</t>
  </si>
  <si>
    <t>Clemastinum  1mg x 30 tbl</t>
  </si>
  <si>
    <t>Clemastinum 2 mg/2ml x 5 amp</t>
  </si>
  <si>
    <t>Clonazepam 0,5 mg x 30 tbl</t>
  </si>
  <si>
    <t>szt</t>
  </si>
  <si>
    <t>Czopki glicerynowe 2g x 10 szt</t>
  </si>
  <si>
    <t>Deflegmin retard 75mg x 10 kaps</t>
  </si>
  <si>
    <t>Dexamethason 1mg x 20 tbl</t>
  </si>
  <si>
    <t>Dexaven inj. 8mg/2ml x 10 amp</t>
  </si>
  <si>
    <t>Dexaven inj. 4mg/1ml x 10 amp</t>
  </si>
  <si>
    <t>Dicloratio 1% żel 100g (Ratiogel)</t>
  </si>
  <si>
    <t>Digoxin inj. 0,5mg/2ml x 5 amp.</t>
  </si>
  <si>
    <t>Digoxin 0,25mg x 30 tabl.</t>
  </si>
  <si>
    <t>Digoxin 0,1mg x 30 tbl</t>
  </si>
  <si>
    <t>Diphergan 25mg x 20 draż.</t>
  </si>
  <si>
    <t>Diphergan 10mg x 20 draż.</t>
  </si>
  <si>
    <t>Dobutamine Hexal 250mg inj.</t>
  </si>
  <si>
    <t>Dolcontral 100mg/2ml x 10 amp</t>
  </si>
  <si>
    <t>Dopegyt 250mg x 50 tbl</t>
  </si>
  <si>
    <t>Doxanorm 2mg x 30 tbl</t>
  </si>
  <si>
    <t>Doxanorm 4mg x 30 tbl</t>
  </si>
  <si>
    <t>Doxepin 10mg x 30 kaps.</t>
  </si>
  <si>
    <t>Doxepin 25mg x 30 kaps.</t>
  </si>
  <si>
    <t>Encorton 5mg x 100 tbl.</t>
  </si>
  <si>
    <t>Encorton 20 mg x 20 tbl</t>
  </si>
  <si>
    <t>Enzaprost F 5mg/1ml x 5 amp.</t>
  </si>
  <si>
    <t>Epanutin inj 0,25g/5ml x 5 amp</t>
  </si>
  <si>
    <t>Estazolam 2mg x 20 tbl</t>
  </si>
  <si>
    <t>Exacyl inj. doż. 0,5g/5ml x 5 amp</t>
  </si>
  <si>
    <t>Fenoterol  0,5mg/10ml x 15  amp</t>
  </si>
  <si>
    <t>Fentanyl 0,1mg/2ml x 50 amp</t>
  </si>
  <si>
    <t>Flegamina 120ml syrop</t>
  </si>
  <si>
    <t>Flegamina 30 ml krople</t>
  </si>
  <si>
    <t>Flumycon 0,2% 100 ml</t>
  </si>
  <si>
    <t>Furosemidum 20mg/2ml x 5 amp.</t>
  </si>
  <si>
    <t>Gamma Anty HBS inj 200 j</t>
  </si>
  <si>
    <t>Glucobay 50mg x 30 tbl</t>
  </si>
  <si>
    <t>Glucosum 20% inj. doż. 10ml x 10 amp</t>
  </si>
  <si>
    <t>Glucosum 40% inj. doż. 10ml x 10 amp</t>
  </si>
  <si>
    <t>Gyno-Femidazol tabl.dop.0,1g x15 szt</t>
  </si>
  <si>
    <t>Haloperidol 1mg x 40 tbl</t>
  </si>
  <si>
    <t>Haloperidol 5mg x 30 tbl</t>
  </si>
  <si>
    <t>Haloperidol 5 mg 1ml x 10 amp</t>
  </si>
  <si>
    <t>Haloperidol krople 0,2% 100ml</t>
  </si>
  <si>
    <t>Heminevrin 0,3g x 100 kaps</t>
  </si>
  <si>
    <t>Hemorectal x 10 czop.</t>
  </si>
  <si>
    <t>Heparegen 0,1 x 100 tbl</t>
  </si>
  <si>
    <t>Heparinum 300j 20g krem</t>
  </si>
  <si>
    <t>Hydrocortisonum 1% krem 15g</t>
  </si>
  <si>
    <t>Hydrocortison subst a 10g</t>
  </si>
  <si>
    <t>Hydroxyzinum inj.100mg/2ml x 5 amp</t>
  </si>
  <si>
    <t>Hydroxyzinum syrop 250mg</t>
  </si>
  <si>
    <t>Hydroxyzinum draż. 10mg x 30 draż</t>
  </si>
  <si>
    <t>Hydroxyzinum draż. 25mg x 30 draż</t>
  </si>
  <si>
    <t>Ibufen 100g zaw.</t>
  </si>
  <si>
    <t>Kalium  chloratum subst.a 100 g</t>
  </si>
  <si>
    <t>Kalium hypermang. 0,1g x 30 tabl.</t>
  </si>
  <si>
    <t>Ketanest  200mg 20ml x 5 fiol</t>
  </si>
  <si>
    <t>Klacid 0,5g</t>
  </si>
  <si>
    <t>Klozapol 25mg x 50 tbl</t>
  </si>
  <si>
    <t>Klozapol 100mg x 50 tbl</t>
  </si>
  <si>
    <t>Lactulosum syrop 150 ml</t>
  </si>
  <si>
    <t>Lidocain 10 % aerozol 38g</t>
  </si>
  <si>
    <t>Lignocainum h/chl. 1%20ml x5 fiol</t>
  </si>
  <si>
    <t>Lignocainum h/chl.2%2mlx10 amp</t>
  </si>
  <si>
    <t>Lignocainum h/chl 2% 20ml x 5 fiol</t>
  </si>
  <si>
    <t>Lignocainum h/chl.U 2% 30g żel</t>
  </si>
  <si>
    <t>Lignocainum h/chl.A 2% 30g żel</t>
  </si>
  <si>
    <t>Lorafen 2,5mg x 25 tbl</t>
  </si>
  <si>
    <t>Lorinden A maść 15g</t>
  </si>
  <si>
    <t>Luminal supp. 15mg x 10 szt</t>
  </si>
  <si>
    <t>Luteina 50mg x 30 tbl pod jęz</t>
  </si>
  <si>
    <t>Madopar 62,5mg x 100 tbl</t>
  </si>
  <si>
    <t>Madopar 125mg x 100 tbl</t>
  </si>
  <si>
    <t>Madopar 250mg x 100 tbl</t>
  </si>
  <si>
    <t>Magnesium sulf. 20%inj. 10 mlx10 amp.</t>
  </si>
  <si>
    <t>Maść cholesterolowa a 500g</t>
  </si>
  <si>
    <t>Maść ichtiolowa 20g</t>
  </si>
  <si>
    <t>Memotropil 20% 12g/60ml inj. doż.</t>
  </si>
  <si>
    <t>Methotrexate 2,5 mg x 100 tbl</t>
  </si>
  <si>
    <t>Metizol tabl. 5mg x 50 tbl</t>
  </si>
  <si>
    <t>Metocard tabl. 50mg x 30 tbl</t>
  </si>
  <si>
    <t>Metoclopramid inj. 10mg/2ml x 5 amp</t>
  </si>
  <si>
    <t>Metoclopramid tabl. 10mg x 50 tbl.</t>
  </si>
  <si>
    <t>Metronidazol tabl. 0,25g x 20 tbl</t>
  </si>
  <si>
    <t>Metronidazol tabl. vag 500mg x10 szt</t>
  </si>
  <si>
    <t>Metypred 16 mg x 30 tbl</t>
  </si>
  <si>
    <t>Metypred 4mg x 30 tbl</t>
  </si>
  <si>
    <t>Milocardin krople 15 g</t>
  </si>
  <si>
    <t>Milurit 300mg x 30 tbl</t>
  </si>
  <si>
    <t>Molsidomina tabl. 4mg x 30 tbl</t>
  </si>
  <si>
    <t>Morphini sulfas 10mg 1ml x10 amp</t>
  </si>
  <si>
    <t>Morphini sulfas 20mg 1ml x 10 amp</t>
  </si>
  <si>
    <t>Mydocalm forte 150mg x 30 tbl</t>
  </si>
  <si>
    <t>Naloxonum h/chl. inj. 0,4mg/1ml x10 amp</t>
  </si>
  <si>
    <t>Natrium chlor. 0,9%plast.inj. 10ml x 100 amp</t>
  </si>
  <si>
    <t>Natrium chlor. 10%plast.inj.10ml x 100 amp</t>
  </si>
  <si>
    <t>Neomycinum tabl. 0,25 x 16 tbl</t>
  </si>
  <si>
    <t>Neomycinum 0,5%ung. opht. 3 g</t>
  </si>
  <si>
    <t>Neomycinum 0,5% ung. 5g</t>
  </si>
  <si>
    <t>Neomycinum aerozol 55 ml</t>
  </si>
  <si>
    <t>Nifuroksazyd tabl. 0,1g x 24 tbl</t>
  </si>
  <si>
    <t>Nifuroksazyd 4% zaw. 90ml</t>
  </si>
  <si>
    <t>Nitracor 10mg/5ml x 50 amp</t>
  </si>
  <si>
    <t>Nitrazepam tabl. 5mg x 20 tbl</t>
  </si>
  <si>
    <t>Nitromint aerozol 0,4mg</t>
  </si>
  <si>
    <t>Nivalin 5mg/1ml x 10 amp</t>
  </si>
  <si>
    <t>Nystatynum subst. a 10g</t>
  </si>
  <si>
    <t>Nystatyna draż. 500 000jm x 16 draż</t>
  </si>
  <si>
    <t>Nystatyna tabl. dop. 100 000jm x 10 szt</t>
  </si>
  <si>
    <t>Opacorden tabl. 0,2g x 60 tbl</t>
  </si>
  <si>
    <t>Oxycort ung. 3% 10g</t>
  </si>
  <si>
    <t>Panthenol aer. 130g</t>
  </si>
  <si>
    <t>Paracetamol czopki 125mg x 10 szt</t>
  </si>
  <si>
    <t>Paracetamol czopki 250mg x 10 szt</t>
  </si>
  <si>
    <t>Paracetamol  czopki 500mg x 10szt</t>
  </si>
  <si>
    <t>Paracetamol syrop100g</t>
  </si>
  <si>
    <t>Perlinganit inj.10mg/10ml x 10 amp</t>
  </si>
  <si>
    <t>Pernazinum tabl. 25mg x 20 tbl</t>
  </si>
  <si>
    <t>Pernazinum 0,1 g x 30 tbl</t>
  </si>
  <si>
    <t>Phenazolinum inj. 0,1g/2ml x 10 amp</t>
  </si>
  <si>
    <t>Pimafucort maść 15g</t>
  </si>
  <si>
    <t>Płyn pediatryczny wyrównawczy 250 ml</t>
  </si>
  <si>
    <t>Polfilin 300mg/15ml x 10 amp</t>
  </si>
  <si>
    <t>Polopiryna S tabl. 0,3g x 20 tbl</t>
  </si>
  <si>
    <t>Polstigminum inj. 0,5mg/1ml x 10 amp</t>
  </si>
  <si>
    <t>Poltram 50mg/1ml x 5 amp</t>
  </si>
  <si>
    <t>Poltram 100mg/2ml x 5 amp</t>
  </si>
  <si>
    <t>Poltram 50mg x 20 kaps</t>
  </si>
  <si>
    <t>Poltram 100mg x 30 tbl</t>
  </si>
  <si>
    <t>Pridinol 5mg x 50 tbl</t>
  </si>
  <si>
    <t>Peritol 4mg x 20 tbl</t>
  </si>
  <si>
    <t>Promazin draż. 25mg x 60 draż</t>
  </si>
  <si>
    <t>Propranolol 1mg/1ml x 10amp.</t>
  </si>
  <si>
    <t>Propranolol tabl. 10mg x 50 tbl</t>
  </si>
  <si>
    <t>Propranolol tabl. 40mg x 50 tbl</t>
  </si>
  <si>
    <t>Protaminum sulf. amp. 50mg/5ml</t>
  </si>
  <si>
    <t>Proxacin 1% 10ml x 10 amp</t>
  </si>
  <si>
    <t>Puder płynny z anest. 100g</t>
  </si>
  <si>
    <t>Pyralgin inj. 1g/2ml x 5 amp.</t>
  </si>
  <si>
    <t>Ranigast tabl. 0,15g x 60 tbl</t>
  </si>
  <si>
    <t>Relanium inj. 10mg/2ml x 50 amp</t>
  </si>
  <si>
    <t>Relanium 2mg x 20 tbl</t>
  </si>
  <si>
    <t>Relanium 5mg x 20 tbl</t>
  </si>
  <si>
    <t>Relsed mikrowlew 5mg/ 2,5 ml x 5 szt</t>
  </si>
  <si>
    <t>Rytmonorm amp. 70mg/20ml x 5 amp</t>
  </si>
  <si>
    <t>Salbutamol inj. 0,5mg/1ml x 10 amp</t>
  </si>
  <si>
    <t>Selerin 5mg x 60 tbl</t>
  </si>
  <si>
    <t>Sevorane płyn wziewny 250 ml</t>
  </si>
  <si>
    <t>Solu Medrol inj. 500mg/ 8ml+ rozp.</t>
  </si>
  <si>
    <t>Solu Medrol inj 1000mg /16ml+ rozp.</t>
  </si>
  <si>
    <t>Sorbonit tabl. 10mg x 60 tbl</t>
  </si>
  <si>
    <t>Sofnolime a 4,5 kg</t>
  </si>
  <si>
    <t>Spironol  25mg x 100 tbl</t>
  </si>
  <si>
    <t>Spironol 100mg x 20 tbl</t>
  </si>
  <si>
    <t>Staveran tabl. 80mg x 20 tbl</t>
  </si>
  <si>
    <t>Staveran prolongatum 120 mg x 20 tbl</t>
  </si>
  <si>
    <t>Sulfacetamid 10% 0,5ml x 12 szt</t>
  </si>
  <si>
    <t>Sulfasalazin tabl. 0,5 x 50 tbl</t>
  </si>
  <si>
    <t>Sulperazon 2 g fiol</t>
  </si>
  <si>
    <t>Sulpiryd 50mg x 24 kaps.</t>
  </si>
  <si>
    <t>Sulpiryd 100mg x 24 kaps</t>
  </si>
  <si>
    <t>Tegretol CR 0,4 x 30 tbl</t>
  </si>
  <si>
    <t>Theophillinum inj doż 0,3g 250ml</t>
  </si>
  <si>
    <t>Thiocodin tabl. x 10 tbl</t>
  </si>
  <si>
    <t>Thyrosan 50mg x 90 tbl</t>
  </si>
  <si>
    <t>Tialorid tabl. x 50 tbl</t>
  </si>
  <si>
    <t>Tisercin 25mg x 50 draż</t>
  </si>
  <si>
    <t>Tisercin 25mg/1ml x 10 amp</t>
  </si>
  <si>
    <t>Torecan czopki 6,5mg x 6 szt</t>
  </si>
  <si>
    <t>Torecan inj 6,5 mg/1ml x 5 amp</t>
  </si>
  <si>
    <t>Tropicamidum 1% 2 x 5 ml gutt.</t>
  </si>
  <si>
    <t>Unasyn 1,5 g fiol</t>
  </si>
  <si>
    <t>Urosept draż. x 60 draż</t>
  </si>
  <si>
    <t>Vermox tabl. 0,1g x 6 tbl</t>
  </si>
  <si>
    <t>Vitacon inj. 10mg/1ml x 10 amp</t>
  </si>
  <si>
    <t>Vitaminum B12 inj. 1000mcg/2ml x 5 amp</t>
  </si>
  <si>
    <t>Vitaminum B6 tabl. 50mg x 50 tbl</t>
  </si>
  <si>
    <t>Vitaminum B6 inj. 50mg/2ml x 5 amp</t>
  </si>
  <si>
    <t>Vitaminum C forte inj. 0,5g/5mlx10 amp</t>
  </si>
  <si>
    <t>Vitaminum D3 gutt. 15 000jm 10ml</t>
  </si>
  <si>
    <t>Warfin 5mg x 100 tbl</t>
  </si>
  <si>
    <t>Warfin 3mg x 100 tbl</t>
  </si>
  <si>
    <t>Xylocaine 2% inj. 20mg/1ml   50ml x 5 fiol.</t>
  </si>
  <si>
    <t xml:space="preserve">Pakiet nr 12 -  leki różne </t>
  </si>
  <si>
    <t>szt.</t>
  </si>
  <si>
    <t>Ketoprofenum inj im/iv 0,1/2 ml amp x 10</t>
  </si>
  <si>
    <t>Amotaks 0,25 g x 16 kaps.</t>
  </si>
  <si>
    <t>Argentum nitricum subst. a 50g</t>
  </si>
  <si>
    <t>Biseptol 480 x 20 tbl</t>
  </si>
  <si>
    <t>Corhydron 25mg/1ml x 5kpl.</t>
  </si>
  <si>
    <t>Corhydron 100mg/2ml x 5 kpl.</t>
  </si>
  <si>
    <t>Lactulosum - MIP syrop 500 ml</t>
  </si>
  <si>
    <t>Luminal tabl. 15 mg x 10 tbl</t>
  </si>
  <si>
    <t>Ambrosol (15mg/5ml) syrop 120ml</t>
  </si>
  <si>
    <t>Maść z wit A 30g</t>
  </si>
  <si>
    <t>Milgamma N 2 ml x 5 amp</t>
  </si>
  <si>
    <t>Pilocarpinum 2% krople do oczu 2 x 5 ml</t>
  </si>
  <si>
    <t>Pirolam żel 1% 20g</t>
  </si>
  <si>
    <t>Theospirex 20mg/ml 10ml x 5 amp</t>
  </si>
  <si>
    <t>Triderm maść 15g</t>
  </si>
  <si>
    <t>Vitaminum B12 inj.100mcg/1ml x 10 amp</t>
  </si>
  <si>
    <t>Elocom 0,1% 30g ung</t>
  </si>
  <si>
    <t>Gensulin M 30 inj. 300j.m/3ml x 5 wkładów</t>
  </si>
  <si>
    <t>Gensulin N inj. 300j.m/3ml x 5 wkładów</t>
  </si>
  <si>
    <t>Gensulin R inj. 300j.m/3ml x 5 wkładów</t>
  </si>
  <si>
    <t>Gentamicin 0,3% gutt. opht. 5 ml</t>
  </si>
  <si>
    <t>Amaryl 1mg x 30 tbl</t>
  </si>
  <si>
    <t>Amaryl 2mg x 30 tbl</t>
  </si>
  <si>
    <t>Amaryl 4 mg x 30 tbl</t>
  </si>
  <si>
    <t>Plavix 300mg x 30 tbl</t>
  </si>
  <si>
    <t>Hemofer  prol x 30 tbl</t>
  </si>
  <si>
    <t>Bisacodyl x 5 czopków</t>
  </si>
  <si>
    <t>Bupivacaina Spinal 0,5% Heavy, 4ml inj. x 5 amp</t>
  </si>
  <si>
    <t>Halidor 100mg x 60 tbl</t>
  </si>
  <si>
    <t>opak.</t>
  </si>
  <si>
    <t>Klindamycyna 600mg/4ml</t>
  </si>
  <si>
    <t>Tritace 5mg x 28 tbl</t>
  </si>
  <si>
    <t>Tritace 10mg x 28 tbl</t>
  </si>
  <si>
    <t>Trzykomorowy worek do żywienia pozajelitowego, do podawania centralnego, ze sterylnymi portami, zawierający 8,1 g azotu, 20% olej sojowy, 1200 kcal niebiałkowych, o pojemności 1540 ml</t>
  </si>
  <si>
    <t>Trzykomorowy worek do żywienia pozajelitowego, do podawania centralnego, ze sterylnymi portami, zawierający 10,8  g azotu, 20% olej sojowy, 1600 kcal niebiałkowych, o pojemności 2053 ml</t>
  </si>
  <si>
    <t>Trzykomorowy worek do żywienia pozajelitowego, do podawania obwodowego, ze sterylnymi portami, zawierający 7,2 g azotu, 20% olej sojowy, 1200 kcal niebiałkowych, o pojemności 1920 ml</t>
  </si>
  <si>
    <t>op.</t>
  </si>
  <si>
    <t>Ceftazydym 1g</t>
  </si>
  <si>
    <t>fiol.</t>
  </si>
  <si>
    <t>amp.</t>
  </si>
  <si>
    <t>Bedicort G maść 15g</t>
  </si>
  <si>
    <t>Captopril 12,5mg x 30 tbl</t>
  </si>
  <si>
    <t>Calperos 1g x 100 tbl</t>
  </si>
  <si>
    <t>Colchicum dispert 0,5mg x 20 tbl</t>
  </si>
  <si>
    <t>Diprosalic maść 15g</t>
  </si>
  <si>
    <t>Flegamina 8mg x 40 tbl.</t>
  </si>
  <si>
    <t>Glucosum subst. a 1kg</t>
  </si>
  <si>
    <t>Glycerolum 86% płyn a 1kg</t>
  </si>
  <si>
    <t>Luteina 50mg x 30 tbl dop.</t>
  </si>
  <si>
    <t>opak</t>
  </si>
  <si>
    <t>Posorutin 10ml krople do oczu</t>
  </si>
  <si>
    <t>Pyralgin tabl. 0,5 x 6 tbl</t>
  </si>
  <si>
    <t>Sumamed inj 500mg x 5 fiol</t>
  </si>
  <si>
    <t>Spir. skażony hibitanem 0,5% 1000ml</t>
  </si>
  <si>
    <t>Sulperazon 1 g fiol</t>
  </si>
  <si>
    <t>Cefepime 1g</t>
  </si>
  <si>
    <t xml:space="preserve">Cefepime 2g </t>
  </si>
  <si>
    <t>Cefoperazon 1g</t>
  </si>
  <si>
    <t>Meropenem 1g</t>
  </si>
  <si>
    <t>Tussipect syrop 1000g</t>
  </si>
  <si>
    <t>Vancomycin 0.5g fiol</t>
  </si>
  <si>
    <t>Vancomycin 1g fiol</t>
  </si>
  <si>
    <t>Fluconazole tbl 150mg x3szt</t>
  </si>
  <si>
    <t>Gastrografin 760mg/ml 100ml x 10 fl</t>
  </si>
  <si>
    <t>wartość
 netto         
 w PLN</t>
  </si>
  <si>
    <t>załącznik do wniosku</t>
  </si>
  <si>
    <t>Penicylina cryst. 5 mln j.</t>
  </si>
  <si>
    <t>Coaxil 12,5mg x 90 tbl. powlekane</t>
  </si>
  <si>
    <t>Preductal MR 35mg x 90 tbl</t>
  </si>
  <si>
    <t>Tertensif SR 1,5mg x 90 tbl</t>
  </si>
  <si>
    <t>Acidum salicylicum a 100g</t>
  </si>
  <si>
    <t>Azathioprine 50mg x 50 tbl</t>
  </si>
  <si>
    <t>Calperos 0,5g x 200 tbl</t>
  </si>
  <si>
    <t>Amantix 100mg x 30 tbl</t>
  </si>
  <si>
    <t>Cytotec 200mcg x 30tbl</t>
  </si>
  <si>
    <t>Depo- Medrol + lidocain inj 40mg</t>
  </si>
  <si>
    <t>Gynalgin  x10 tbl dop</t>
  </si>
  <si>
    <t>Lithium carbonicum 250mg x 60 tbl</t>
  </si>
  <si>
    <t>Luminal 100mg x 10tbl</t>
  </si>
  <si>
    <t>Betadine 200mg x 14 glob. Dop.</t>
  </si>
  <si>
    <t>Prostin VR 0,5mg/1ml x 5amp</t>
  </si>
  <si>
    <t>Pronoran 50mg x 30 tbl</t>
  </si>
  <si>
    <t>Risperon 1mg x 20 tbl</t>
  </si>
  <si>
    <t>Risperon 2mg x 20 tbl</t>
  </si>
  <si>
    <t>Roxitron 150mg x 10 tbl</t>
  </si>
  <si>
    <t>Scopolan  x 30 tbl</t>
  </si>
  <si>
    <t>Test paskowy iXell x 50 szt</t>
  </si>
  <si>
    <t>Trusopt krople 2% 5ml</t>
  </si>
  <si>
    <t>kg</t>
  </si>
  <si>
    <t>Vinpocetine 5mg x 100 tbl</t>
  </si>
  <si>
    <t>Vitaminum C draż. 0,1g x 50 tbl</t>
  </si>
  <si>
    <t>Vitaminum C 0,2g x 50 tbl</t>
  </si>
  <si>
    <t>Xorimax 500mg x 10 tbl</t>
  </si>
  <si>
    <t>Xetiran 20 mg x 30 kaps.</t>
  </si>
  <si>
    <t>Hepa -Merz 5g/10ml x 10 amp</t>
  </si>
  <si>
    <t>Pakiet nr 18 - Leki różne</t>
  </si>
  <si>
    <t>Amizepin 200mg x 50 tbl</t>
  </si>
  <si>
    <t>Aqua pro inj 10ml x 100 amp</t>
  </si>
  <si>
    <t>Avedol 6,25mg x 30 tbl</t>
  </si>
  <si>
    <t>Avedol 12,5mg x 30 tbl</t>
  </si>
  <si>
    <t>Baclofen 10mg x 50 tbl</t>
  </si>
  <si>
    <t>Baclofen 25mg x 50 tbl</t>
  </si>
  <si>
    <t>Cipronex 500mg x 10 tbl</t>
  </si>
  <si>
    <t>Furosemidum 40mg x 30 tbl</t>
  </si>
  <si>
    <t>Heviran 200mg x 30 tbl</t>
  </si>
  <si>
    <t>Hydrochlorotiazid 25mg x 30 tbl</t>
  </si>
  <si>
    <t>Ranigast inj. 0,05% 100 ml</t>
  </si>
  <si>
    <t>Pyralgin inj. 2,5g/5ml x 5 amp.</t>
  </si>
  <si>
    <t>Polprazol 10mg x 14 kaps</t>
  </si>
  <si>
    <t>Acidum folicum  15mg x 30 tbl</t>
  </si>
  <si>
    <t>Acidum folicum  5mg x 30 tbl</t>
  </si>
  <si>
    <t>Aethylum chloratum aer. 70g</t>
  </si>
  <si>
    <t>Alax  x 20 draż</t>
  </si>
  <si>
    <t>Allertec 10mg x 30 tbl</t>
  </si>
  <si>
    <t>Altacet x 6 tabl.</t>
  </si>
  <si>
    <t>Atropinum sulf.gutt.opht. 1% 5 ml</t>
  </si>
  <si>
    <t>Betaloc 5mg/5ml x 5 amp</t>
  </si>
  <si>
    <t>Chlorsuccillin inj. 200mg x 10 fiol.</t>
  </si>
  <si>
    <t>Clonazepam 1mg/1ml x 10 amp</t>
  </si>
  <si>
    <t>Cyclonamine tabl.250mg x 30 tbl</t>
  </si>
  <si>
    <t>Cyclonamine 12,5% 250mg/2ml x 5 amp</t>
  </si>
  <si>
    <t>Cyclonamine 12,5% 250mg/2ml x 50 amp</t>
  </si>
  <si>
    <t>Diprophos 7mg/1 ml x 5 amp</t>
  </si>
  <si>
    <t>Detreomycinum 2% 5g maść</t>
  </si>
  <si>
    <t>Dicortineff zaw. do oczu 5 ml</t>
  </si>
  <si>
    <t>Diuramid 250mg x 30 tbl.</t>
  </si>
  <si>
    <t>Gentamicin iv. 80mg/2ml x 10 amp</t>
  </si>
  <si>
    <t>Gentamicin iv. 40 mg/1ml x 10 amp</t>
  </si>
  <si>
    <t>Iporel 75mcg x50 tbl</t>
  </si>
  <si>
    <t>Mowa Nitrat Pipette 1% 0,5ml x 50 amp</t>
  </si>
  <si>
    <t>Natr. Chlor. 0,9% 3000ml worek + opakowanie ochronne</t>
  </si>
  <si>
    <t>Pakiet nr 19 - Leki różne</t>
  </si>
  <si>
    <t>Arava 20 mg x 30 tbl</t>
  </si>
  <si>
    <t>Ditropan 5 mg x 30 tbl</t>
  </si>
  <si>
    <t>Omeprazolum 40mg    *</t>
  </si>
  <si>
    <t>* preparat rozpuszczalny w 0,9 % NaCl i 5% roztworze glukozy</t>
  </si>
  <si>
    <t>Heviran 400mg x 30 tbl</t>
  </si>
  <si>
    <t>Akineton 2 mg x 50 tbl</t>
  </si>
  <si>
    <t>Clonazepam 2 mg x 30 tbl</t>
  </si>
  <si>
    <t>Dicloratio 25 mg x 20 tbl</t>
  </si>
  <si>
    <t>Coaparin  5.000JM/0,2ml 10 amp.</t>
  </si>
  <si>
    <t>Lorafen 1mg x 25 tbl</t>
  </si>
  <si>
    <t>Madopar HBS 125mg x 100 tbl</t>
  </si>
  <si>
    <t>Tuberculin  PPD RT 23 inj 2 T.U./0,1 ml 1,5 ml x 10</t>
  </si>
  <si>
    <t>Helicid 40mg x 1 fiolka</t>
  </si>
  <si>
    <t>Neosynephrin Pos 10% krople 10ml</t>
  </si>
  <si>
    <t>Ventolin 1mg/1ml 2,5ml x 20 amp</t>
  </si>
  <si>
    <t xml:space="preserve">opak. </t>
  </si>
  <si>
    <t>K-vitum 2mgx20 kaps. Twist-off</t>
  </si>
  <si>
    <t>Ultravist 300 20 ml x 10 fiol</t>
  </si>
  <si>
    <t>Ultravist 300 50 ml x 10 szt.</t>
  </si>
  <si>
    <t>Amikacyna 0,5 g</t>
  </si>
  <si>
    <t>Prestarium 5mg x 90 tbl</t>
  </si>
  <si>
    <t>Prestarium 10mg x 90 tbl</t>
  </si>
  <si>
    <t>worek</t>
  </si>
  <si>
    <t>Furosemidum 20mg/2mlx 50 amp.</t>
  </si>
  <si>
    <t>Paracetamol inj 10mg/ml 100 ml x10</t>
  </si>
  <si>
    <t>Paracetamol inj 10mg/ml 50 ml x10</t>
  </si>
  <si>
    <t>Chlorchinaldin 2mg x 40 tbl do ssania</t>
  </si>
  <si>
    <t>Kalipoz prol x 60 tbl</t>
  </si>
  <si>
    <t>Diaprel MR 60mg x 60 tbl</t>
  </si>
  <si>
    <t xml:space="preserve">Flucofast 100mg x 28 kaps.  </t>
  </si>
  <si>
    <t>Filomag B 6 x 75 tbl</t>
  </si>
  <si>
    <t>Natrium chloratum subst. a 1000g</t>
  </si>
  <si>
    <t>Nitrendypina tabl. 10mg x 30 tbl</t>
  </si>
  <si>
    <t>wartość  brutto            w PLN</t>
  </si>
  <si>
    <t>Zotral 50 mg x 28 tbl</t>
  </si>
  <si>
    <t xml:space="preserve">Carbo medicinalis subst. 100 g </t>
  </si>
  <si>
    <t>Neosine 0,5g x 50 tbl</t>
  </si>
  <si>
    <t>Polsen 10 mg x 20 tbl</t>
  </si>
  <si>
    <t>Tamiflu 75mg 10 x kaps</t>
  </si>
  <si>
    <t xml:space="preserve">Tamiflu 30mg 10 x kaps </t>
  </si>
  <si>
    <t xml:space="preserve">Asamax 0,5 g x 100tbl  </t>
  </si>
  <si>
    <t>Pyoctaninum  1% Roztw. wod. 20g</t>
  </si>
  <si>
    <t xml:space="preserve">Rivanolum 0,1% Roztw. 100ml </t>
  </si>
  <si>
    <t>Axudan 80mg x28 tbl</t>
  </si>
  <si>
    <t>Axudan 160mg x28 tbl</t>
  </si>
  <si>
    <t>Arechin 250mg x 30 tabl</t>
  </si>
  <si>
    <t>Axudan HCT160mg+12,5 mg x 28tbl</t>
  </si>
  <si>
    <t>Osagrand 3mg/3ml</t>
  </si>
  <si>
    <t>Doksycyklina 100mg x 10 amp.</t>
  </si>
  <si>
    <t>Tiapridal 100mg x 20 tbl</t>
  </si>
  <si>
    <t>Ventolin aer.100mcg /dawke x 200 dawek</t>
  </si>
  <si>
    <t>Tramal 50 mg/1ml x 5 amp*</t>
  </si>
  <si>
    <t>* nie zamieniać</t>
  </si>
  <si>
    <t>Rozaprost, krople  0,05mg/ml, 2,5ml</t>
  </si>
  <si>
    <t>Calcium carbonicum prec.a 250g</t>
  </si>
  <si>
    <t xml:space="preserve">Neosine 250mg/5ml syrop 150ml </t>
  </si>
  <si>
    <t xml:space="preserve">Woda utleniona 3% 100g </t>
  </si>
  <si>
    <t>Ketonal 50 mg x 30 kaps.</t>
  </si>
  <si>
    <t>Enarenal 5 mg x 60 tbl</t>
  </si>
  <si>
    <t>Enarenal 10 mg x 60 tbl</t>
  </si>
  <si>
    <t>Polfilin prol. 0,4 x 60 tbl</t>
  </si>
  <si>
    <t>Bupivacainum h/ch 0,5% 20ml x 5 fiol</t>
  </si>
  <si>
    <t>Toramide 10 mg x 30 tbl</t>
  </si>
  <si>
    <t>Pantoprazolum 20mg x 28 tbl</t>
  </si>
  <si>
    <t>Omeprazolum 20mg x 28 tbl</t>
  </si>
  <si>
    <t>Simvastatinum 20mg x 28 tbl</t>
  </si>
  <si>
    <t>10% roztwór formaldehydu x 1 kg</t>
  </si>
  <si>
    <t>Piperacilin + Tazobactam 4g + 0,5 g x 1</t>
  </si>
  <si>
    <t>Ciprofloxacinum 200mg/100ml x 1</t>
  </si>
  <si>
    <t xml:space="preserve">Actylise 20mg inj. + rozp. </t>
  </si>
  <si>
    <t xml:space="preserve">Actylise 50mg inj. + rozp. </t>
  </si>
  <si>
    <t>Etaksylan dabigatranu 110mg x 180</t>
  </si>
  <si>
    <t>Etaksylan dabigatranu 150mg x 180</t>
  </si>
  <si>
    <t>Pantoprazolum 40mg x 28 tbl</t>
  </si>
  <si>
    <t>Propofolum  1% emulsja 10mg/ml 20ml x 5 fiol</t>
  </si>
  <si>
    <t>Simvastatinum 40mg x 28 tbl</t>
  </si>
  <si>
    <t>Metoprololum ZK 47,5 mg x 28 tbl</t>
  </si>
  <si>
    <t>Metoprololum ZK 95 mg x 28 tbl</t>
  </si>
  <si>
    <t>Metoprololum ZK 23,75 mg x 28 tbl</t>
  </si>
  <si>
    <t>Metronidazol inj.  0,5 %  100ml</t>
  </si>
  <si>
    <t>Garamycin gąbka 0,13g10X10X0,5 cm</t>
  </si>
  <si>
    <t>Piracetamum 400 mg x 60 tbl</t>
  </si>
  <si>
    <t>Piracetamum 800 mg x 60 tbl</t>
  </si>
  <si>
    <t>Piracetamum 1200 mg x 60 tbl</t>
  </si>
  <si>
    <t>Allertec 10mg/ml, krople doustne, 20ml</t>
  </si>
  <si>
    <t>Ambroxoli 15mg/2ml, 100ml, płyn do inhalacji</t>
  </si>
  <si>
    <t>Skin Protect płyn x 120ml</t>
  </si>
  <si>
    <t>Milgamma 100 x 30 draż</t>
  </si>
  <si>
    <t>Ototalgin gutt. 20% 10g</t>
  </si>
  <si>
    <t>Polfenon 150mg x 60 tbl</t>
  </si>
  <si>
    <t>Sulfasalazin EN tabl. 0,5g x 100 tbl</t>
  </si>
  <si>
    <t>Unasyn 375 mg x 12 tbl</t>
  </si>
  <si>
    <t>Unasyn 3 g fiol</t>
  </si>
  <si>
    <t>Vaselinum album a 1000g</t>
  </si>
  <si>
    <t>Vitaminum B2 tabl. 0,3mg x 50 tbl</t>
  </si>
  <si>
    <t>Desloratadyna 5 mg x 30 tbl</t>
  </si>
  <si>
    <t>Desloratadyna, syrop 150ml</t>
  </si>
  <si>
    <t>Advantan 1mg/g maść 15g</t>
  </si>
  <si>
    <t>Lamilept 50mg x 30 tbl</t>
  </si>
  <si>
    <t>Nurofen 125mg x 10 czopków</t>
  </si>
  <si>
    <t>Tizanor 4mg x 30 tbl</t>
  </si>
  <si>
    <t>Tritico CR 75 mg x 30 tbl</t>
  </si>
  <si>
    <t>Bebilon pepti 2  450 g</t>
  </si>
  <si>
    <t>Bebilon pepti 1  450 g</t>
  </si>
  <si>
    <t>Nazwa handlowa/ producenta</t>
  </si>
  <si>
    <t>Amantix 200mg/500ml inj. x10szt</t>
  </si>
  <si>
    <t>Dexak 50mg/2mlx5amp</t>
  </si>
  <si>
    <t>Espumisan 40mgx100 kaps.</t>
  </si>
  <si>
    <t>Espumisan krople 30ml</t>
  </si>
  <si>
    <t>Pangrol 10000x50 kaps.</t>
  </si>
  <si>
    <t>Trifas 20mg/4mlx5amp.</t>
  </si>
  <si>
    <t>Kalium chloratum 15% 20mlx10fiol.</t>
  </si>
  <si>
    <t>Kalium chloratum 15% 10mlx50amp.</t>
  </si>
  <si>
    <t>Dopaminum h/chl. 4% 200mg/5mlx10amp.</t>
  </si>
  <si>
    <t>Ephedrinum h/chl. 25mg/1mlx10amp.</t>
  </si>
  <si>
    <t>Levonor 4mg/4mlx5amp.</t>
  </si>
  <si>
    <t>Loperamid 2mgx30 tbl</t>
  </si>
  <si>
    <t>Papaverinum h/chl. 2mlx10amp.</t>
  </si>
  <si>
    <t>Lambrinex 20mgx30 tbl</t>
  </si>
  <si>
    <t>Lakcid liofil.zaw x 50 amp*</t>
  </si>
  <si>
    <t>Glucosum 20% 500ml butelka stojąca z dwoma portami różnej wielkości</t>
  </si>
  <si>
    <t>Glucosum 10% 100ml butelka stojąca z dwoma portami różnej wielkości</t>
  </si>
  <si>
    <t>Glucosum 10% 500ml butelka stojąca z dwoma portami różnej wielkości</t>
  </si>
  <si>
    <t>Glucosum 5% 250ml butelka stojąca z dwoma portami różnej wielkości</t>
  </si>
  <si>
    <t>Glucosum 5% 500ml butelka stojąca z dwoma portami różnej wielkości</t>
  </si>
  <si>
    <t>Glucosum 5% 500ml worek podwójnie pakowany z możliwością dodania min. 300ml płynu</t>
  </si>
  <si>
    <t>5% Gluc.+0,9%Natr.chlor.2:1 250ml butelka stojąca z dwoma portami różnej wielkości</t>
  </si>
  <si>
    <t>5% Gluc.+0,9%Natr.chlor.1:1 500ml butelka stojąca z dwoma portami różnej wielkości</t>
  </si>
  <si>
    <t>5% Gluc.+0,9%Natr.chlor.1:1 250ml butelka stojąca z dwoma portami różnej wielkości</t>
  </si>
  <si>
    <t>Natr.chlor. 0,9% 100ml butelka stojąca z dwoma portami różnej wielkości</t>
  </si>
  <si>
    <t>Natr.chlor. 0,9% 100ml worek podwójnie pakowany z możliwością dodania min. 80ml płynu</t>
  </si>
  <si>
    <t>Nat.chlor. 0,9% 250ml butelka stojąca z dwoma portami różnej wielkości</t>
  </si>
  <si>
    <t>Nat.chlor. 0,9% 250ml  worek podwójnie pakowany z możliwością dodania min.150ml płynu</t>
  </si>
  <si>
    <t>Natr.chlor.0,9% 500ml butelka stojąca z dwoma portami różnej wielkości</t>
  </si>
  <si>
    <t>Natr.chlor.0,9% 500ml worek podwójnie pakowany z możliwością dodania min. 300ml płynu</t>
  </si>
  <si>
    <t>Natr. Chlor. 0,9% 1000ml worek podwójnie pakowany z możliwością dodania min. 250ml płynu</t>
  </si>
  <si>
    <t>Płyn wieloelektrolitowy podwójnie buforowany -octany i gluconiany 500ml worek</t>
  </si>
  <si>
    <t>Mannitol 15% 250ml worek</t>
  </si>
  <si>
    <t xml:space="preserve"> 4% modyfikowana płynna żelatyna 500 ml </t>
  </si>
  <si>
    <t xml:space="preserve">Trzykomorowy worek zawierający aminokwasy ok  36 g, ( azotu 5g  )  emulsje tłuszczowe MCT/LCT 50:50   25g oraz glukozę  ( nie więcej niż 90 g)  i  cynk do stosowania drogą żył centralnych , o pojemności 625 ml. </t>
  </si>
  <si>
    <t xml:space="preserve">Pakiet nr 13 -  Preparaty do żywienia  </t>
  </si>
  <si>
    <t>Natrium bicarb. 8,4%inj.20mlx10 amp</t>
  </si>
  <si>
    <t>Zgłębnik poliuretanowy w wersji żołądkowo-dwunastniczej, ze znacznikiem RTG, podziałką i końcówką EN- lock, 12/120</t>
  </si>
  <si>
    <t xml:space="preserve">Axudan HCT 80mg+12,5 mg 28 x tbl </t>
  </si>
  <si>
    <t>Nitrendypina tabl. 20mg x 30 tbl</t>
  </si>
  <si>
    <t>Heparinum inj. 25 000j.m. 5ml x 10 fiol.</t>
  </si>
  <si>
    <t>Nutrison Advanced Protison 500 ML</t>
  </si>
  <si>
    <t>Nutrison Advanced Diason 1000 ML</t>
  </si>
  <si>
    <t>Nutrison Advanced Cubison 1000 ML</t>
  </si>
  <si>
    <t>Nutrison energy 500 ML</t>
  </si>
  <si>
    <t>Nutrison Multi Fibre 1000 ML</t>
  </si>
  <si>
    <t>Protifar 225 g</t>
  </si>
  <si>
    <t>Alfadiol 0,25 µg x 100 kaps</t>
  </si>
  <si>
    <t>Diclac 100mg x 10 czopków</t>
  </si>
  <si>
    <t>Zgłębnik poliuretanowy w wersji żołądkowo-dwunastniczej, ze znacznikiem RTG, podziałką i końcówką EN- lock, 15/100</t>
  </si>
  <si>
    <t>Arixtra 2,5mg 0,5ml x 10 amp.</t>
  </si>
  <si>
    <t>Omeprazolum 40mg x 28 tbl</t>
  </si>
  <si>
    <t xml:space="preserve">Pakiet nr 15 - Płyny infuzyjne </t>
  </si>
  <si>
    <t xml:space="preserve">Pakiet nr 16- Omeprazolum </t>
  </si>
  <si>
    <t>Pakiet nr 17 - płyn do hemofiltracji</t>
  </si>
  <si>
    <t>Trzykomorowy worek do żywienia pozajelitowego, do podawania centralnego, ze sterylnymi portami, zawierający 5,4g azotu, 20% olej sojowy, 800kcal niebiałkowych, o pojemności 1026 ml</t>
  </si>
  <si>
    <t>Betoptic S 0,25% krople do oczu 5ml</t>
  </si>
  <si>
    <t>Finaride 5 mg x 30 tbl</t>
  </si>
  <si>
    <t>Hydrocortisonum 20mg x 20 tbl</t>
  </si>
  <si>
    <t>Hypnomidate inj doż.20mg/10ml x 5 amp *</t>
  </si>
  <si>
    <t>Meloxicam 15mg x 30tbl</t>
  </si>
  <si>
    <t>Nemdatine 10mg x 56tbl</t>
  </si>
  <si>
    <t>Acyclovir 250 mg x 5 fiol</t>
  </si>
  <si>
    <t>Oxytocin inj. 5jm/1ml x 5 amp.</t>
  </si>
  <si>
    <t>Pramolan 50mg x 20 tbl</t>
  </si>
  <si>
    <t>Pyrantelum zawiesina 250mg/5ml 15ml</t>
  </si>
  <si>
    <t>Test paskowy Gluco Dr Auto x 50 szt</t>
  </si>
  <si>
    <t>Tramal 100mg/2ml x 5 amp*</t>
  </si>
  <si>
    <t>Sudocrem 250g</t>
  </si>
  <si>
    <t>Moviprep zestaw</t>
  </si>
  <si>
    <t>Alantan krem 35g</t>
  </si>
  <si>
    <t>Maść propolisowa 3% 20g</t>
  </si>
  <si>
    <t>Kalium effervescens x 20 sasz.</t>
  </si>
  <si>
    <t>Iruxol mono maść 20g</t>
  </si>
  <si>
    <t>Solian 200mg x 30 tabl</t>
  </si>
  <si>
    <t>Xarelto 15mg x 100 tabl</t>
  </si>
  <si>
    <t>Xarelto 20mg x 100 tabl</t>
  </si>
  <si>
    <t>Natrium citricum subst. a 1000g</t>
  </si>
  <si>
    <t>Diben 1,5 kcal HP 500 ml</t>
  </si>
  <si>
    <t>Tolperis 50 mg x 30 tbl</t>
  </si>
  <si>
    <t>Clexane 100mg x 10 amp-strzyk</t>
  </si>
  <si>
    <t>Rosucard 10mg x 30 tbl</t>
  </si>
  <si>
    <t>Tranxene 5mg x 30tbl</t>
  </si>
  <si>
    <t>Tranxene 10mg x 30tbl</t>
  </si>
  <si>
    <t>Uman Big 180 j.m./ml; 1ml, roztw. do wstrzyk., 1 fiol.</t>
  </si>
  <si>
    <t>Uman Big 180 j.m./ml; 3ml, roztw. do wstrzyk., 1 fiol.</t>
  </si>
  <si>
    <t>Bisoprolol 2,5 mg x 30 tabl</t>
  </si>
  <si>
    <t>Bisoprolol 5 mg x 30 tabl</t>
  </si>
  <si>
    <t>Nironovo SR 4 mg x 28tbl</t>
  </si>
  <si>
    <t>Amlozek 10mg x30 tbl</t>
  </si>
  <si>
    <t>Amlozek 5mg x 30 tbl</t>
  </si>
  <si>
    <t>Faxolet ER 75 x 28 tbl.</t>
  </si>
  <si>
    <t>Mozarin 10 mg x 28tbl</t>
  </si>
  <si>
    <t>Nebilenin 5mgx28 tabletek</t>
  </si>
  <si>
    <t>Norsept 400mg x 20 tbl</t>
  </si>
  <si>
    <t>Ranofren 10 mg x 28 tbl</t>
  </si>
  <si>
    <t>Ranofren 5 mg x 28 tbl</t>
  </si>
  <si>
    <t>Telmizek 40mg x 28tbl</t>
  </si>
  <si>
    <t>Telmizek 80mg x 28tbl</t>
  </si>
  <si>
    <t>Linezolid 2mg/ml 300 ml</t>
  </si>
  <si>
    <t>Calcitonin 100j.m. 1ml  x 5 amp</t>
  </si>
  <si>
    <t>Gabagamma 100mg x 100tbl</t>
  </si>
  <si>
    <t>Novate maść 30g</t>
  </si>
  <si>
    <t>Metformax SR 500mg x 30tbl</t>
  </si>
  <si>
    <t>Omsal 0,4mg x 30 tbl</t>
  </si>
  <si>
    <t>Ondansetron 4mg/2ml x 5 amp.</t>
  </si>
  <si>
    <t>Ursopol 150mg x 50 tbl</t>
  </si>
  <si>
    <t>Vessel Due F 600LSU/2ml x 10 amp</t>
  </si>
  <si>
    <t>Zahron 10mg x 28 tbl</t>
  </si>
  <si>
    <t>Fraxiparine Multi 9500j.m./ml 5ml x 10fiol</t>
  </si>
  <si>
    <t>Strzykawka KD-JECTIII 1ml + igła 25G x 100</t>
  </si>
  <si>
    <t xml:space="preserve">Mini Spike V X </t>
  </si>
  <si>
    <t>Furaginum 50mg x 30tbl</t>
  </si>
  <si>
    <t xml:space="preserve">ACC 200mg x 20 tabl. Mus. </t>
  </si>
  <si>
    <t>Glypressin, 1mg/8,5ml x 5 amp</t>
  </si>
  <si>
    <t xml:space="preserve">Ketalar 500mg 10 ml </t>
  </si>
  <si>
    <t>Nebbud zaw. d/inhal 0,5 mg/ml 2 ml x 20 amp</t>
  </si>
  <si>
    <t>Calcium Gluconate inj. 10% 10ml x 50 amp</t>
  </si>
  <si>
    <t>Bio-Trombina 400j. x 5 amp.</t>
  </si>
  <si>
    <t>Azycyna 0,5 x 3 tbl powl.</t>
  </si>
  <si>
    <t>Areplex 75 mg x 28 tbl powl.</t>
  </si>
  <si>
    <t>Ibuprofen 0,2g x 60 draż.</t>
  </si>
  <si>
    <t>Kwetaplex 100 mg x 60 tbl. powl.</t>
  </si>
  <si>
    <t>Kwetaplex 25 mg x 30 tbl. powl.</t>
  </si>
  <si>
    <t>Xartan 50 mg 30 x tbl powl.</t>
  </si>
  <si>
    <t>Deprexolet 30mg x 30 tbl powl.</t>
  </si>
  <si>
    <t>Deprexolet 10mg x 30 tbl powl.</t>
  </si>
  <si>
    <t>Ricordo 5mg x 28tab uleg. rozp. w j.u.</t>
  </si>
  <si>
    <t>Ricordo 10mg x 28tab uleg. rozp. w j.u</t>
  </si>
  <si>
    <t>Potazek x 100 tbl</t>
  </si>
  <si>
    <t>Koncentrat zespołu czynników protrombiny 500 j.m. posiadający białko C i S, standaryzowany wg czynnika IX, nie zawierający AT III</t>
  </si>
  <si>
    <t>Tracutil inj 10ml x 5amp *</t>
  </si>
  <si>
    <t>IPP 40mg inj. x 10 fiol.</t>
  </si>
  <si>
    <t>Akineton 5mg/ml 1ml x 5 amp</t>
  </si>
  <si>
    <t>Molekin D3 2000 j.m. x 60 tabl</t>
  </si>
  <si>
    <t>Nivalin 2,5mg/1ml x 10 amp</t>
  </si>
  <si>
    <t>Pakiet nr 14 Preparaty do żywienia</t>
  </si>
  <si>
    <t>Formetic 500mg x 60 tbl</t>
  </si>
  <si>
    <t>Formetic 850 mgx 60 tbl</t>
  </si>
  <si>
    <t>Formetic 1000 mg x 60 tbl</t>
  </si>
  <si>
    <t>Equispon Standard 80x50x10mm *</t>
  </si>
  <si>
    <t>Equispon Special 80x50x1 mm *</t>
  </si>
  <si>
    <t>Acard 75mg x 60 tabl. powl.</t>
  </si>
  <si>
    <t>Pakiet nr 4 -  antybiotyki</t>
  </si>
  <si>
    <t xml:space="preserve">Pakiet nr 5 -  antybiotyki </t>
  </si>
  <si>
    <t xml:space="preserve">Pakiet nr 6 -  leki różne </t>
  </si>
  <si>
    <t xml:space="preserve">Pakiet nr 9 -  preparaty krwiopochodne </t>
  </si>
  <si>
    <t>Pakiet nr 10 - Bisoprololum</t>
  </si>
  <si>
    <t>Marcaine Spinal 0,5% Heavy 5mg/ml 4ml x 5 amp.</t>
  </si>
  <si>
    <t>Hepatil x 80 tbl</t>
  </si>
  <si>
    <t>Eplenocard 50mg x 30 tbl</t>
  </si>
  <si>
    <t>Losartan 50 mg 30 x tbl</t>
  </si>
  <si>
    <t>Pakiet nr 32 - Gąbka hemostatyczna</t>
  </si>
  <si>
    <r>
      <t>Pakiet nr</t>
    </r>
    <r>
      <rPr>
        <b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31 -</t>
    </r>
    <r>
      <rPr>
        <b/>
        <sz val="12"/>
        <rFont val="Arial Narrow"/>
        <family val="2"/>
      </rPr>
      <t xml:space="preserve"> Garamycin</t>
    </r>
  </si>
  <si>
    <t xml:space="preserve">Pakiet nr 30 -  leki różne </t>
  </si>
  <si>
    <t>Pakiet nr 28 -  Piracetamum</t>
  </si>
  <si>
    <t>Pakiet nr 24 - Formaldehydum</t>
  </si>
  <si>
    <r>
      <t xml:space="preserve">Pakiet nr </t>
    </r>
    <r>
      <rPr>
        <b/>
        <sz val="12"/>
        <rFont val="Arial Narrow"/>
        <family val="2"/>
      </rPr>
      <t>23</t>
    </r>
    <r>
      <rPr>
        <b/>
        <sz val="12"/>
        <rFont val="Arial Narrow"/>
        <family val="2"/>
      </rPr>
      <t xml:space="preserve"> - Omeprazolum</t>
    </r>
  </si>
  <si>
    <r>
      <t xml:space="preserve">Pakiet nr </t>
    </r>
    <r>
      <rPr>
        <b/>
        <sz val="12"/>
        <rFont val="Arial Narrow"/>
        <family val="2"/>
      </rPr>
      <t>22 - Pantoprazolum</t>
    </r>
  </si>
  <si>
    <t>Pakiet nr 20 - Paracetamol</t>
  </si>
  <si>
    <t>Amoksycyklina + kw. klawulan. 2,2 g</t>
  </si>
  <si>
    <t>Acodin 15mg x 10 tbl</t>
  </si>
  <si>
    <t>Ins. Apidra Solostar 100j.m./ml 5wstrz. x 3 ml</t>
  </si>
  <si>
    <t>Insuman Basal Solostar 100j.m./ml 5 wstrz. X 3 ml</t>
  </si>
  <si>
    <t>Insuman Rapid Solostar 100j.m./ml 5 wszt. X 3ml</t>
  </si>
  <si>
    <t>Insuman Comb 25 Solostar 100 j.m./ml 5 wstrz. X 3ml</t>
  </si>
  <si>
    <t>Ins. Lantus Solostar 100j.m. 5 wsztr. X 3 ml</t>
  </si>
  <si>
    <t>Ebetrexat 15mg/0,75ml x 1 amp.strz*</t>
  </si>
  <si>
    <t>Ebetrexat 20mg/1ml x 1 amp.strz*</t>
  </si>
  <si>
    <t>Ebetrexat 25mg/1,25ml x 1 amp.strz*</t>
  </si>
  <si>
    <t>Preparat zagęszczający w formie proszku niezawierający skrobii modyfikowanej odporny na działanie amylazy o pojemności 175g</t>
  </si>
  <si>
    <t>Fresubin Original Neutral 1000 ml</t>
  </si>
  <si>
    <t>Calcium chloratum 67mg/ml 10mlx10amp.</t>
  </si>
  <si>
    <t>Naproxen 250mg x 60 tbl</t>
  </si>
  <si>
    <t>Naproxen 500mg x 20 tbl</t>
  </si>
  <si>
    <t>Histigen 16mg x 60 tabl</t>
  </si>
  <si>
    <t>Histigen 24mg x 60 tabl</t>
  </si>
  <si>
    <t>Bio - Glo paski z fluoresceiną x 100 szt</t>
  </si>
  <si>
    <t>Czopki glicerynowe 1g x 10 szt</t>
  </si>
  <si>
    <t>Depakine syrop 150 ml</t>
  </si>
  <si>
    <t>Glucophage XR 1000 mg x 60 tbl</t>
  </si>
  <si>
    <t>Imipenem + Cilastatin 500mg + 500mg</t>
  </si>
  <si>
    <t>Heparin forte żel 1000 j.m. 35g</t>
  </si>
  <si>
    <t>Paracetamol 500mg x 1000 tbl</t>
  </si>
  <si>
    <t>Transtec 35 mcg x 5 plastrów</t>
  </si>
  <si>
    <t>Vitaminum B comp x 50 tbl "</t>
  </si>
  <si>
    <t xml:space="preserve">Vitaminum B1 25mg x 50 tbl </t>
  </si>
  <si>
    <t xml:space="preserve">Woda utleniona 3% 1000g </t>
  </si>
  <si>
    <t>Aqua puryficata 1000ml *</t>
  </si>
  <si>
    <t>* w razie braku dostępności prosimy o podanie ostatniej dostępnej ceny</t>
  </si>
  <si>
    <t>Carbo medicinalis  0,2g x 20 kaps.</t>
  </si>
  <si>
    <t>Tractocile 7,5mg x 0.9ml x 1 fiol</t>
  </si>
  <si>
    <t>Tractocile 7,5mg x 5ml x 1 fiol</t>
  </si>
  <si>
    <t xml:space="preserve">Enema 150ml </t>
  </si>
  <si>
    <t>Akutol 60ml</t>
  </si>
  <si>
    <t>Spiriva Handihaller</t>
  </si>
  <si>
    <t xml:space="preserve">Spiriva 0,018 mg/daw. X 90 kaps.                 </t>
  </si>
  <si>
    <t>10% roztwór formaldehydu x 5 kg</t>
  </si>
  <si>
    <t>Bactroban Nasal 2% ung a 3g</t>
  </si>
  <si>
    <t>Tavanic 5mg/ml 100ml</t>
  </si>
  <si>
    <t>Paraffinum liquidum a 0,8 kg</t>
  </si>
  <si>
    <t xml:space="preserve">Abilify 15mg x 28 tabl </t>
  </si>
  <si>
    <t>Thiaminum h/chlor i.m/i.v. 50mg/ml 2ml x 10amp*</t>
  </si>
  <si>
    <t xml:space="preserve">Pakiet nr 33 -  Thiamina </t>
  </si>
  <si>
    <t>° Zamawiający wymaga stabilności fizycznej i chemicznej produktu leczniczego po rozcieńczeniu w temp. 25°C, w warunkach ochrony przed światłem przez 24 h.</t>
  </si>
  <si>
    <t>Novo Rapid 100j.m./ml 10 x 3 ml</t>
  </si>
  <si>
    <t>Novo Mix 30 Penfill 100jm/ml 10x3ml</t>
  </si>
  <si>
    <t>Novo Mix 50 Penfill 100jm/ml 10x3ml</t>
  </si>
  <si>
    <t xml:space="preserve">Levemir 100j.m./ml 10x 3ml </t>
  </si>
  <si>
    <t>Probiotyk  o zawartości 3miliardów liofilizowanych Lactobacillus rhamnosus LGG x 30kaps.</t>
  </si>
  <si>
    <t>Solu Medrol inj. 250mg/ 4ml+ rozp.</t>
  </si>
  <si>
    <t>Cosopt krople 5ml</t>
  </si>
  <si>
    <t xml:space="preserve"> " Zamawiający wymaga produktu leczniczego</t>
  </si>
  <si>
    <t>Trzykomorowy worek  zawierający ok. 71,8 g aminokwasów,  azotu  10 g, 3 rodzaje kwasów tłuszczowych: 50% MCT /40%LCT i 10% oleju rybiego  ze zwiększoną ilością kwasów w3   ( razem ok. 50 g ) i cynk. Pojemność1250 ml. Aktywacja umożliwiająca kontrolę wzrokową  zgodną ze standardami farmaceutycznymi.</t>
  </si>
  <si>
    <t>* W przypadku braku dostępności dawki 100mg/amp dopuszczamy inne dawki z przeliczeniem ilości</t>
  </si>
  <si>
    <t>Poltram krople doustne, roztwór 100mg/ml, but. 96ml</t>
  </si>
  <si>
    <t>Nebbud zaw. d/inhal 0,25 mg/ml 2 ml x 20 amp</t>
  </si>
  <si>
    <t>Mirtor 15mg x 30tbl</t>
  </si>
  <si>
    <t>Ins. Abasglar 100 jm/ml 10 wkł po 3 ml</t>
  </si>
  <si>
    <t>Ins. Humalog 100 jm/ml 5 wkładów 3 ml</t>
  </si>
  <si>
    <t>Acidum boricum subst a100g</t>
  </si>
  <si>
    <t>Ircolon 100mgx 30 tabl</t>
  </si>
  <si>
    <t>Glucosum 75 g do krzywej cukrowej</t>
  </si>
  <si>
    <t>Co-Amlessa 4mg+5mg+1,25mg x 30 tabl</t>
  </si>
  <si>
    <t>Aclotin 250mg x 20 tabl</t>
  </si>
  <si>
    <t>Tamoxifen Egis 20mg x 30 tabl</t>
  </si>
  <si>
    <t>Gabagamma 300mg x 100tbl</t>
  </si>
  <si>
    <t>Hitoff 0,18 x 30 tabl</t>
  </si>
  <si>
    <t>Locoid Crelo emulsja 30g</t>
  </si>
  <si>
    <t xml:space="preserve">Tamiflu 45mg 10 x kaps </t>
  </si>
  <si>
    <t>MultiBic K 4mml/l 5000ml*</t>
  </si>
  <si>
    <t>*</t>
  </si>
  <si>
    <t>Nie zamieniać</t>
  </si>
  <si>
    <t>Transtec 52,5 mcg/h x 5 plastrów</t>
  </si>
  <si>
    <t>Grofibrat S 160 mg x 30 tabl</t>
  </si>
  <si>
    <t>Borasol 3% 200g</t>
  </si>
  <si>
    <t>Tevagrastim 48mln j/0,8ml x 1 ampstrz.</t>
  </si>
  <si>
    <t>Aulin 100mg  x 30tabl</t>
  </si>
  <si>
    <t>Dexamytrex maść 3g</t>
  </si>
  <si>
    <t>Cosmofer 50mg Fe(III)/ml,2ml roztw.do wstrz. X 5 amp</t>
  </si>
  <si>
    <t>Metronidazol Jelfa żel (10mg/g), tuba 15g</t>
  </si>
  <si>
    <t>Altacet (10mg/g) żel, tuba 75g</t>
  </si>
  <si>
    <t>Calcium 300 tbl musujące x 20 szt</t>
  </si>
  <si>
    <t>Adenacor, roztwór do wstrz. 3mg/ml, 6fiol po 2ml</t>
  </si>
  <si>
    <t>Arixtra, roztwór do wstrz.2,5mg/0,5ml, 10 amp.-strz.</t>
  </si>
  <si>
    <t>Cytotec, tabl, 200mcg x 30 tabl</t>
  </si>
  <si>
    <t>Afastural granulat do sporz. roztw. doustnego(3 g) - 1 saszetka 8 g</t>
  </si>
  <si>
    <t>Sol.Ringeri 100ml butelka stojąca z dwoma portami różnej wielkości</t>
  </si>
  <si>
    <t>Aqua pro irrygatione butelka z systemem motylkowym 250 ml</t>
  </si>
  <si>
    <t>Natr.chlor. 0,9% pro irrygatione 500ml butelka zakręcana</t>
  </si>
  <si>
    <t>Natr.chlor. 0,9% pro irrygatione 1000ml butelka zakręcana</t>
  </si>
  <si>
    <t>Aqua pro inj. 500ml butelka stojąca z dwoma portami różnej wielkości</t>
  </si>
  <si>
    <t>Aqua pro irrygatione butelka z systemem motylkowym  500 ml</t>
  </si>
  <si>
    <t>Witaminy rozpuszczalne w tłuszczach dla dorosłych 10ml x 10amp</t>
  </si>
  <si>
    <t xml:space="preserve"> Witaminy rozpuszczalne w wodzie 10ml x 10 fiol.</t>
  </si>
  <si>
    <t>Fosforany organiczne koncenrtat do sporządzenia roztworu do infuzji, 216mg/ml, 10 fiolek</t>
  </si>
  <si>
    <t>Amikacinum 1000mg/100ml</t>
  </si>
  <si>
    <t>Tobramycinum 360mg/120ml</t>
  </si>
  <si>
    <t>0,3% KCl + 0,9% NaCl - 500ml butelka stojąca z dwoma portami równej wielkości</t>
  </si>
  <si>
    <t>Strzykawka enter, ENFit 60ml</t>
  </si>
  <si>
    <t>Konektor do połączenia strzykawki EnFit ze zgłębnikiem EnLock, op. 6x5szt.</t>
  </si>
  <si>
    <t>Pł. wieloelektrol. fizjologiczny bez mleczanów, zawierający min. jony Ca2+ 500ml, butelka stojąca z dwoma portami różnej wielkości</t>
  </si>
  <si>
    <t>Pł. wieloelektrol. fizjologiczny bez mleczanów, zawierający octany i jabłczany 500ml, butelka stojąca z dwoma portami równej wielkości</t>
  </si>
  <si>
    <t>Poz. 7 - preparat stosowany bez ograniczeń wiekowych</t>
  </si>
  <si>
    <t>Cefuroksym 0,75 g</t>
  </si>
  <si>
    <t>Poz. 8 - trzy drogi podania- iv, im, do infuzji</t>
  </si>
  <si>
    <r>
      <t>Poz. 5 - stabilny w temp. 2-8</t>
    </r>
    <r>
      <rPr>
        <sz val="10"/>
        <rFont val="Calibri"/>
        <family val="2"/>
      </rPr>
      <t>°</t>
    </r>
    <r>
      <rPr>
        <sz val="10"/>
        <rFont val="Arial Narrow"/>
        <family val="2"/>
      </rPr>
      <t>C do 24h.</t>
    </r>
  </si>
  <si>
    <t>Pakiet nr 25 - Leki różne</t>
  </si>
  <si>
    <t>Furosemid 20mg/2ml x 50amp.°</t>
  </si>
  <si>
    <t xml:space="preserve">Flucofast 50mg x 14 kaps.  </t>
  </si>
  <si>
    <t>Polpril 10mg x 28 tbl</t>
  </si>
  <si>
    <t>Polpril 5mg x 28 tbl</t>
  </si>
  <si>
    <r>
      <t xml:space="preserve">Pakiet nr </t>
    </r>
    <r>
      <rPr>
        <b/>
        <sz val="12"/>
        <rFont val="Arial Narrow"/>
        <family val="2"/>
      </rPr>
      <t>27 - Narkotyki</t>
    </r>
  </si>
  <si>
    <t>Midanium 50mg/10ml x 5 amp z EDTA</t>
  </si>
  <si>
    <t>Midanium 5mg/1ml x 10 amp z EDTA</t>
  </si>
  <si>
    <t>Pakiet nr 26 -  Paracetamolum + Tramadolum</t>
  </si>
  <si>
    <t>Paracetamolum + Tramadolum 37,5 + 325mg x60tbl</t>
  </si>
  <si>
    <t>Pakiet nr 34 -  Targocid</t>
  </si>
  <si>
    <t>Pakiet nr 3 -  Antybiotyki</t>
  </si>
  <si>
    <t>Ig Vena 50g/l; 100ml, roztw. do infuz. 1 fiol.*</t>
  </si>
  <si>
    <t>Ig Vena 50g/l; 50ml, roztw. do infuz. 1 fiol.*</t>
  </si>
  <si>
    <t>Pabal 100µg/ml x 5 amp.</t>
  </si>
  <si>
    <t>Tachyben, 25mg/5ml, roztw.d/wstrzy. X 5 amp.*</t>
  </si>
  <si>
    <t>Tachyben, 50mg/10ml, roztw.d/wstrzy. X 5 amp.*</t>
  </si>
  <si>
    <t>Pakiet nr 35-  Leki wziewne</t>
  </si>
  <si>
    <t>Umeclidinium+Vilanterol, proszek do inh., podzielony(55 µg/dawkę+22 µg/dawkę) - 30 dawek</t>
  </si>
  <si>
    <t>Umeclidinium bromide, proszek do inh.(55 µg) - 1 inhalator 30 dawek</t>
  </si>
  <si>
    <t>Zafiron 12µg x60kaps.</t>
  </si>
  <si>
    <t>Pakiet nr 29 -  Substancje recepturowe</t>
  </si>
  <si>
    <t>Spiritus Vini 70° 1000ml</t>
  </si>
  <si>
    <t>Tachyben,100mg/20ml, konc.d/sp.roztw.d/infuz X 5amp*</t>
  </si>
  <si>
    <t>Testosteronum prolongatum Jelfa 100mg/ml x 5 amp.</t>
  </si>
  <si>
    <t>Pakiet nr 36- Leki różne</t>
  </si>
  <si>
    <t>Venofer</t>
  </si>
  <si>
    <t>Vitalipid Adult 10ml x 10amp</t>
  </si>
  <si>
    <t>Soluvit N 10ml x 10 fiol.</t>
  </si>
  <si>
    <t>Ins. lispro, Liprolog roztw. do wstrz.(100 j.m./ml) - 10 wkładów x 3 ml</t>
  </si>
  <si>
    <t>Pakiet nr 37 -  Leki różne</t>
  </si>
  <si>
    <t xml:space="preserve">Zestaw do żywienia dojelitowego (worki) z końcówką typu ENFit. Umożliwia żywienie pacjenta metodą ciągłego wlewu kroplowego (wersja grawitacyjna).
</t>
  </si>
  <si>
    <t>Zestaw do żywienia dojelitowego (butelki) z końcówką typu ENFit. Umożliwia żywienie pacjenta metodą ciągłego wlewu kroplowego (wersja grawitacyjna)</t>
  </si>
  <si>
    <t>Zestaw do żywienia dojelitowego (worki) z końcówką typu ENFit.Umożliwia żywienie pacjenta metodą ciągłego wlewu za pomocą pompy Infinity.</t>
  </si>
  <si>
    <t>Zestaw do żywienia dojelitowego (worki) z końcówką typu ENFit.Umożliwia żywienie pacjenta  za pomocą pompy Flocare 800.</t>
  </si>
  <si>
    <t>Pakiet nr 21 - Heparyny</t>
  </si>
  <si>
    <t>Paracetamolum + Tramadolum 75 + 650mg x60tbl</t>
  </si>
  <si>
    <t>Załacznik nr 2 do SIWZ</t>
  </si>
  <si>
    <t>Znak sprawy: ZP/02/2018</t>
  </si>
  <si>
    <t xml:space="preserve">Pakiet nr 6a -  leki różne </t>
  </si>
  <si>
    <t>Nystatyna zaw. 2,8mln jm 28ml</t>
  </si>
  <si>
    <t xml:space="preserve">Pakiet nr 11a -  leki różne </t>
  </si>
  <si>
    <t xml:space="preserve">                                               Załacznik nr 2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</si>
</sst>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</numFmts>
  <fonts count="69">
    <font>
      <sz val="10"/>
      <name val="Arial CE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b/>
      <sz val="10"/>
      <name val="Arial CE"/>
      <family val="2"/>
    </font>
    <font>
      <sz val="10"/>
      <name val="Arial Narrow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0"/>
      <color indexed="10"/>
      <name val="Arial CE"/>
      <family val="0"/>
    </font>
    <font>
      <sz val="12"/>
      <color indexed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 Narrow"/>
      <family val="2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0"/>
      <name val="MS Sans Serif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2"/>
      <color theme="1"/>
      <name val="Arial CE"/>
      <family val="0"/>
    </font>
    <font>
      <b/>
      <sz val="10"/>
      <color theme="1"/>
      <name val="Arial Narrow"/>
      <family val="2"/>
    </font>
    <font>
      <sz val="10"/>
      <color theme="1"/>
      <name val="Arial CE"/>
      <family val="0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9" fontId="4" fillId="0" borderId="10" xfId="55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8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9" fontId="4" fillId="0" borderId="10" xfId="55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1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2" fontId="4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4" fillId="0" borderId="10" xfId="0" applyNumberFormat="1" applyFont="1" applyBorder="1" applyAlignment="1">
      <alignment/>
    </xf>
    <xf numFmtId="9" fontId="4" fillId="0" borderId="10" xfId="55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9" fontId="4" fillId="0" borderId="10" xfId="55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55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9" fontId="4" fillId="0" borderId="10" xfId="55" applyFont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9" fontId="4" fillId="0" borderId="15" xfId="55" applyNumberFormat="1" applyFont="1" applyBorder="1" applyAlignment="1">
      <alignment/>
    </xf>
    <xf numFmtId="9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9" fontId="4" fillId="0" borderId="10" xfId="55" applyNumberFormat="1" applyFont="1" applyFill="1" applyBorder="1" applyAlignment="1">
      <alignment/>
    </xf>
    <xf numFmtId="4" fontId="0" fillId="0" borderId="0" xfId="0" applyNumberFormat="1" applyFont="1" applyFill="1" applyAlignment="1">
      <alignment vertical="center"/>
    </xf>
    <xf numFmtId="4" fontId="8" fillId="0" borderId="13" xfId="0" applyNumberFormat="1" applyFont="1" applyBorder="1" applyAlignment="1">
      <alignment vertical="center"/>
    </xf>
    <xf numFmtId="9" fontId="4" fillId="0" borderId="13" xfId="55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9" fontId="19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9" fontId="4" fillId="0" borderId="10" xfId="55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9" fontId="4" fillId="0" borderId="10" xfId="55" applyNumberFormat="1" applyFont="1" applyBorder="1" applyAlignment="1">
      <alignment horizont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/>
    </xf>
    <xf numFmtId="9" fontId="19" fillId="0" borderId="10" xfId="55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1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" fontId="14" fillId="0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9" fontId="4" fillId="0" borderId="10" xfId="55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 vertical="top" wrapText="1"/>
    </xf>
    <xf numFmtId="9" fontId="4" fillId="0" borderId="10" xfId="55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8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left"/>
    </xf>
    <xf numFmtId="9" fontId="4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9" fontId="4" fillId="0" borderId="10" xfId="55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2" fontId="4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9" fontId="4" fillId="0" borderId="0" xfId="55" applyNumberFormat="1" applyFont="1" applyBorder="1" applyAlignment="1">
      <alignment/>
    </xf>
    <xf numFmtId="0" fontId="8" fillId="0" borderId="10" xfId="0" applyFont="1" applyBorder="1" applyAlignment="1">
      <alignment/>
    </xf>
    <xf numFmtId="0" fontId="63" fillId="0" borderId="10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top" wrapText="1"/>
    </xf>
    <xf numFmtId="1" fontId="63" fillId="0" borderId="14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9" fontId="4" fillId="0" borderId="10" xfId="55" applyNumberFormat="1" applyFont="1" applyBorder="1" applyAlignment="1">
      <alignment vertical="center" wrapText="1"/>
    </xf>
    <xf numFmtId="9" fontId="4" fillId="0" borderId="10" xfId="55" applyNumberFormat="1" applyFont="1" applyBorder="1" applyAlignment="1">
      <alignment horizontal="right" wrapText="1"/>
    </xf>
    <xf numFmtId="9" fontId="4" fillId="0" borderId="18" xfId="55" applyNumberFormat="1" applyFont="1" applyBorder="1" applyAlignment="1">
      <alignment horizontal="right"/>
    </xf>
    <xf numFmtId="4" fontId="67" fillId="0" borderId="14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9" fontId="4" fillId="0" borderId="10" xfId="55" applyFont="1" applyBorder="1" applyAlignment="1">
      <alignment horizontal="right" wrapText="1"/>
    </xf>
    <xf numFmtId="9" fontId="4" fillId="0" borderId="10" xfId="55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center" wrapText="1"/>
    </xf>
    <xf numFmtId="0" fontId="63" fillId="0" borderId="17" xfId="0" applyFont="1" applyBorder="1" applyAlignment="1">
      <alignment horizontal="center" vertical="top" wrapText="1"/>
    </xf>
    <xf numFmtId="9" fontId="4" fillId="0" borderId="10" xfId="55" applyFont="1" applyBorder="1" applyAlignment="1">
      <alignment vertical="top"/>
    </xf>
    <xf numFmtId="0" fontId="63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1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right" vertical="top" wrapText="1"/>
    </xf>
    <xf numFmtId="0" fontId="19" fillId="0" borderId="10" xfId="0" applyFont="1" applyFill="1" applyBorder="1" applyAlignment="1">
      <alignment horizontal="center" vertical="top"/>
    </xf>
    <xf numFmtId="0" fontId="63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 vertical="center"/>
    </xf>
    <xf numFmtId="9" fontId="19" fillId="0" borderId="10" xfId="55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63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9" fontId="4" fillId="0" borderId="10" xfId="55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9" fontId="4" fillId="0" borderId="10" xfId="55" applyFont="1" applyBorder="1" applyAlignment="1">
      <alignment horizontal="left" vertical="top"/>
    </xf>
    <xf numFmtId="0" fontId="63" fillId="0" borderId="12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right" vertical="center" wrapText="1"/>
    </xf>
    <xf numFmtId="0" fontId="6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4" fontId="4" fillId="0" borderId="12" xfId="0" applyNumberFormat="1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7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32" borderId="10" xfId="0" applyFont="1" applyFill="1" applyBorder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wrapText="1"/>
    </xf>
    <xf numFmtId="0" fontId="63" fillId="0" borderId="15" xfId="0" applyFont="1" applyBorder="1" applyAlignment="1">
      <alignment vertical="top" wrapText="1"/>
    </xf>
    <xf numFmtId="0" fontId="63" fillId="0" borderId="15" xfId="0" applyFont="1" applyBorder="1" applyAlignment="1">
      <alignment horizontal="center" vertical="top" wrapText="1"/>
    </xf>
    <xf numFmtId="0" fontId="63" fillId="0" borderId="17" xfId="0" applyFont="1" applyBorder="1" applyAlignment="1">
      <alignment vertical="top" wrapText="1"/>
    </xf>
    <xf numFmtId="0" fontId="63" fillId="0" borderId="17" xfId="0" applyFont="1" applyFill="1" applyBorder="1" applyAlignment="1">
      <alignment wrapText="1"/>
    </xf>
    <xf numFmtId="0" fontId="63" fillId="0" borderId="17" xfId="0" applyFont="1" applyFill="1" applyBorder="1" applyAlignment="1">
      <alignment vertical="top" wrapText="1"/>
    </xf>
    <xf numFmtId="0" fontId="63" fillId="0" borderId="17" xfId="0" applyFont="1" applyBorder="1" applyAlignment="1">
      <alignment wrapText="1"/>
    </xf>
    <xf numFmtId="0" fontId="63" fillId="0" borderId="0" xfId="0" applyFont="1" applyBorder="1" applyAlignment="1">
      <alignment horizontal="center"/>
    </xf>
    <xf numFmtId="0" fontId="63" fillId="0" borderId="16" xfId="0" applyFont="1" applyFill="1" applyBorder="1" applyAlignment="1">
      <alignment vertical="top" wrapText="1"/>
    </xf>
    <xf numFmtId="4" fontId="67" fillId="0" borderId="13" xfId="0" applyNumberFormat="1" applyFont="1" applyBorder="1" applyAlignment="1">
      <alignment wrapText="1"/>
    </xf>
    <xf numFmtId="0" fontId="63" fillId="0" borderId="0" xfId="0" applyFont="1" applyAlignment="1">
      <alignment horizontal="left" wrapText="1"/>
    </xf>
    <xf numFmtId="4" fontId="67" fillId="0" borderId="10" xfId="0" applyNumberFormat="1" applyFont="1" applyBorder="1" applyAlignment="1">
      <alignment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Alignment="1">
      <alignment vertical="top" wrapText="1"/>
    </xf>
    <xf numFmtId="2" fontId="63" fillId="0" borderId="10" xfId="0" applyNumberFormat="1" applyFont="1" applyBorder="1" applyAlignment="1">
      <alignment vertical="center" wrapText="1"/>
    </xf>
    <xf numFmtId="0" fontId="63" fillId="0" borderId="1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0" xfId="0" applyFont="1" applyFill="1" applyAlignment="1">
      <alignment horizontal="left" vertical="top" wrapText="1"/>
    </xf>
    <xf numFmtId="4" fontId="63" fillId="0" borderId="10" xfId="0" applyNumberFormat="1" applyFont="1" applyBorder="1" applyAlignment="1">
      <alignment horizontal="right" vertical="top" wrapText="1"/>
    </xf>
    <xf numFmtId="2" fontId="63" fillId="0" borderId="10" xfId="0" applyNumberFormat="1" applyFont="1" applyBorder="1" applyAlignment="1">
      <alignment horizontal="right" wrapText="1"/>
    </xf>
    <xf numFmtId="4" fontId="63" fillId="0" borderId="10" xfId="0" applyNumberFormat="1" applyFont="1" applyBorder="1" applyAlignment="1">
      <alignment horizontal="right" wrapText="1"/>
    </xf>
    <xf numFmtId="0" fontId="67" fillId="0" borderId="10" xfId="0" applyFont="1" applyBorder="1" applyAlignment="1">
      <alignment horizontal="right" wrapText="1"/>
    </xf>
    <xf numFmtId="4" fontId="63" fillId="0" borderId="13" xfId="0" applyNumberFormat="1" applyFont="1" applyBorder="1" applyAlignment="1">
      <alignment horizontal="right" wrapText="1"/>
    </xf>
    <xf numFmtId="4" fontId="63" fillId="0" borderId="10" xfId="0" applyNumberFormat="1" applyFont="1" applyBorder="1" applyAlignment="1">
      <alignment horizontal="right"/>
    </xf>
    <xf numFmtId="4" fontId="63" fillId="0" borderId="10" xfId="0" applyNumberFormat="1" applyFont="1" applyFill="1" applyBorder="1" applyAlignment="1">
      <alignment horizontal="right" wrapText="1"/>
    </xf>
    <xf numFmtId="4" fontId="63" fillId="0" borderId="15" xfId="0" applyNumberFormat="1" applyFont="1" applyBorder="1" applyAlignment="1">
      <alignment horizontal="right" wrapText="1"/>
    </xf>
    <xf numFmtId="4" fontId="63" fillId="0" borderId="14" xfId="0" applyNumberFormat="1" applyFont="1" applyBorder="1" applyAlignment="1">
      <alignment horizontal="right" wrapText="1"/>
    </xf>
    <xf numFmtId="4" fontId="63" fillId="0" borderId="14" xfId="0" applyNumberFormat="1" applyFont="1" applyFill="1" applyBorder="1" applyAlignment="1">
      <alignment horizontal="right" wrapText="1"/>
    </xf>
    <xf numFmtId="0" fontId="63" fillId="0" borderId="0" xfId="0" applyFont="1" applyAlignment="1">
      <alignment horizontal="right" wrapText="1"/>
    </xf>
    <xf numFmtId="0" fontId="67" fillId="0" borderId="10" xfId="0" applyFont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right" wrapText="1"/>
    </xf>
    <xf numFmtId="0" fontId="67" fillId="0" borderId="10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2" fontId="63" fillId="0" borderId="11" xfId="0" applyNumberFormat="1" applyFont="1" applyBorder="1" applyAlignment="1">
      <alignment vertical="center" wrapText="1"/>
    </xf>
    <xf numFmtId="9" fontId="63" fillId="0" borderId="10" xfId="55" applyNumberFormat="1" applyFont="1" applyBorder="1" applyAlignment="1">
      <alignment horizontal="right" wrapText="1"/>
    </xf>
    <xf numFmtId="9" fontId="63" fillId="0" borderId="10" xfId="55" applyNumberFormat="1" applyFont="1" applyBorder="1" applyAlignment="1">
      <alignment horizontal="right"/>
    </xf>
    <xf numFmtId="9" fontId="63" fillId="0" borderId="10" xfId="55" applyNumberFormat="1" applyFont="1" applyFill="1" applyBorder="1" applyAlignment="1">
      <alignment horizontal="right" wrapText="1"/>
    </xf>
    <xf numFmtId="9" fontId="63" fillId="0" borderId="10" xfId="55" applyFont="1" applyBorder="1" applyAlignment="1">
      <alignment horizontal="right" wrapText="1"/>
    </xf>
    <xf numFmtId="9" fontId="63" fillId="0" borderId="15" xfId="55" applyNumberFormat="1" applyFont="1" applyBorder="1" applyAlignment="1">
      <alignment horizontal="right" wrapText="1"/>
    </xf>
    <xf numFmtId="9" fontId="63" fillId="0" borderId="0" xfId="55" applyNumberFormat="1" applyFont="1" applyBorder="1" applyAlignment="1">
      <alignment horizontal="right" wrapText="1"/>
    </xf>
    <xf numFmtId="0" fontId="67" fillId="0" borderId="18" xfId="0" applyFont="1" applyBorder="1" applyAlignment="1">
      <alignment horizontal="right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0" fontId="63" fillId="0" borderId="0" xfId="0" applyFont="1" applyFill="1" applyAlignment="1">
      <alignment/>
    </xf>
    <xf numFmtId="0" fontId="63" fillId="0" borderId="20" xfId="0" applyFont="1" applyFill="1" applyBorder="1" applyAlignment="1">
      <alignment horizontal="center" vertical="top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right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9" fontId="4" fillId="0" borderId="10" xfId="55" applyNumberFormat="1" applyFont="1" applyFill="1" applyBorder="1" applyAlignment="1">
      <alignment/>
    </xf>
    <xf numFmtId="9" fontId="4" fillId="0" borderId="10" xfId="55" applyNumberFormat="1" applyFont="1" applyBorder="1" applyAlignment="1">
      <alignment/>
    </xf>
    <xf numFmtId="9" fontId="4" fillId="0" borderId="10" xfId="55" applyFont="1" applyFill="1" applyBorder="1" applyAlignment="1">
      <alignment vertical="center"/>
    </xf>
    <xf numFmtId="9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vertical="center" wrapText="1"/>
    </xf>
    <xf numFmtId="0" fontId="8" fillId="0" borderId="15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67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" fontId="8" fillId="0" borderId="10" xfId="0" applyNumberFormat="1" applyFont="1" applyBorder="1" applyAlignment="1">
      <alignment horizontal="right"/>
    </xf>
    <xf numFmtId="9" fontId="4" fillId="0" borderId="10" xfId="55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9" fontId="63" fillId="0" borderId="10" xfId="55" applyNumberFormat="1" applyFont="1" applyBorder="1" applyAlignment="1">
      <alignment horizontal="right" vertical="top" wrapText="1"/>
    </xf>
    <xf numFmtId="9" fontId="63" fillId="0" borderId="10" xfId="0" applyNumberFormat="1" applyFont="1" applyBorder="1" applyAlignment="1">
      <alignment horizontal="right" wrapText="1"/>
    </xf>
    <xf numFmtId="0" fontId="4" fillId="0" borderId="21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0" xfId="0" applyFont="1" applyAlignment="1">
      <alignment wrapText="1"/>
    </xf>
    <xf numFmtId="0" fontId="67" fillId="0" borderId="11" xfId="0" applyFont="1" applyBorder="1" applyAlignment="1">
      <alignment horizontal="center" vertical="center" wrapText="1"/>
    </xf>
    <xf numFmtId="4" fontId="63" fillId="0" borderId="12" xfId="0" applyNumberFormat="1" applyFont="1" applyBorder="1" applyAlignment="1">
      <alignment horizontal="right" vertical="top" wrapText="1"/>
    </xf>
    <xf numFmtId="2" fontId="63" fillId="0" borderId="10" xfId="0" applyNumberFormat="1" applyFont="1" applyBorder="1" applyAlignment="1">
      <alignment vertical="top" wrapText="1"/>
    </xf>
    <xf numFmtId="2" fontId="63" fillId="0" borderId="11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7" fillId="0" borderId="11" xfId="0" applyFont="1" applyBorder="1" applyAlignment="1">
      <alignment horizontal="right" wrapText="1"/>
    </xf>
    <xf numFmtId="0" fontId="67" fillId="0" borderId="16" xfId="0" applyFont="1" applyBorder="1" applyAlignment="1">
      <alignment horizontal="right" wrapText="1"/>
    </xf>
    <xf numFmtId="0" fontId="67" fillId="0" borderId="12" xfId="0" applyFont="1" applyBorder="1" applyAlignment="1">
      <alignment horizontal="right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1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9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/>
    </xf>
    <xf numFmtId="0" fontId="2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.625" style="42" customWidth="1"/>
    <col min="2" max="2" width="38.375" style="42" customWidth="1"/>
    <col min="3" max="3" width="9.125" style="42" customWidth="1"/>
    <col min="4" max="4" width="10.00390625" style="42" customWidth="1"/>
    <col min="5" max="5" width="8.625" style="42" customWidth="1"/>
    <col min="6" max="6" width="10.125" style="42" customWidth="1"/>
    <col min="7" max="7" width="9.125" style="42" customWidth="1"/>
    <col min="8" max="8" width="8.75390625" style="42" customWidth="1"/>
    <col min="9" max="9" width="11.375" style="42" customWidth="1"/>
    <col min="10" max="10" width="18.125" style="42" customWidth="1"/>
    <col min="11" max="16384" width="9.125" style="42" customWidth="1"/>
  </cols>
  <sheetData>
    <row r="1" spans="1:11" ht="12.75">
      <c r="A1" s="42" t="s">
        <v>855</v>
      </c>
      <c r="H1" s="421" t="s">
        <v>854</v>
      </c>
      <c r="I1" s="421"/>
      <c r="J1" s="421"/>
      <c r="K1" s="421"/>
    </row>
    <row r="2" spans="1:6" ht="15.75">
      <c r="A2" s="80"/>
      <c r="B2" s="80"/>
      <c r="C2" s="46" t="s">
        <v>12</v>
      </c>
      <c r="D2" s="80"/>
      <c r="E2" s="80"/>
      <c r="F2" s="80"/>
    </row>
    <row r="3" spans="1:6" ht="15.75">
      <c r="A3" s="46" t="s">
        <v>35</v>
      </c>
      <c r="B3" s="80"/>
      <c r="C3" s="80"/>
      <c r="D3" s="80"/>
      <c r="E3" s="80"/>
      <c r="F3" s="80"/>
    </row>
    <row r="4" spans="1:11" ht="51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22" t="s">
        <v>31</v>
      </c>
      <c r="K4" s="422"/>
    </row>
    <row r="5" spans="1:11" ht="15.75">
      <c r="A5" s="45">
        <v>1</v>
      </c>
      <c r="B5" s="44" t="s">
        <v>32</v>
      </c>
      <c r="C5" s="45" t="s">
        <v>23</v>
      </c>
      <c r="D5" s="241">
        <v>500</v>
      </c>
      <c r="E5" s="68"/>
      <c r="F5" s="64">
        <f>D5*E5</f>
        <v>0</v>
      </c>
      <c r="G5" s="69">
        <v>0.08</v>
      </c>
      <c r="H5" s="64">
        <f>F5*G5</f>
        <v>0</v>
      </c>
      <c r="I5" s="64">
        <f>F5+H5</f>
        <v>0</v>
      </c>
      <c r="J5" s="426"/>
      <c r="K5" s="427"/>
    </row>
    <row r="6" spans="1:11" ht="15.75">
      <c r="A6" s="70">
        <v>2</v>
      </c>
      <c r="B6" s="44" t="s">
        <v>33</v>
      </c>
      <c r="C6" s="45" t="s">
        <v>23</v>
      </c>
      <c r="D6" s="241">
        <v>5000</v>
      </c>
      <c r="E6" s="68"/>
      <c r="F6" s="64">
        <f>D6*E6</f>
        <v>0</v>
      </c>
      <c r="G6" s="69">
        <v>0.08</v>
      </c>
      <c r="H6" s="64">
        <f>F6*G6</f>
        <v>0</v>
      </c>
      <c r="I6" s="64">
        <f>F6+H6</f>
        <v>0</v>
      </c>
      <c r="J6" s="426"/>
      <c r="K6" s="427"/>
    </row>
    <row r="7" spans="1:11" ht="15.75">
      <c r="A7" s="45">
        <v>3</v>
      </c>
      <c r="B7" s="44" t="s">
        <v>710</v>
      </c>
      <c r="C7" s="45" t="s">
        <v>23</v>
      </c>
      <c r="D7" s="241">
        <v>200</v>
      </c>
      <c r="E7" s="68"/>
      <c r="F7" s="64">
        <f>D7*E7</f>
        <v>0</v>
      </c>
      <c r="G7" s="69">
        <v>0.08</v>
      </c>
      <c r="H7" s="64">
        <f>F7*G7</f>
        <v>0</v>
      </c>
      <c r="I7" s="64">
        <f>F7+H7</f>
        <v>0</v>
      </c>
      <c r="J7" s="428"/>
      <c r="K7" s="429"/>
    </row>
    <row r="8" spans="1:9" ht="15.75">
      <c r="A8" s="423" t="s">
        <v>11</v>
      </c>
      <c r="B8" s="424"/>
      <c r="C8" s="424"/>
      <c r="D8" s="424"/>
      <c r="E8" s="425"/>
      <c r="F8" s="41">
        <f>SUM(F5:F7)</f>
        <v>0</v>
      </c>
      <c r="G8" s="71"/>
      <c r="H8" s="41">
        <f>SUM(H5:H7)</f>
        <v>0</v>
      </c>
      <c r="I8" s="41">
        <f>SUM(I5:I7)</f>
        <v>0</v>
      </c>
    </row>
  </sheetData>
  <sheetProtection/>
  <mergeCells count="6">
    <mergeCell ref="H1:K1"/>
    <mergeCell ref="J4:K4"/>
    <mergeCell ref="A8:E8"/>
    <mergeCell ref="J5:K5"/>
    <mergeCell ref="J6:K6"/>
    <mergeCell ref="J7:K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5" r:id="rId1"/>
  <headerFooter alignWithMargins="0">
    <oddFooter>&amp;Cpakiet nr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875" style="0" customWidth="1"/>
    <col min="4" max="4" width="7.00390625" style="0" customWidth="1"/>
    <col min="5" max="6" width="9.00390625" style="0" customWidth="1"/>
    <col min="7" max="7" width="6.875" style="0" customWidth="1"/>
    <col min="8" max="8" width="8.625" style="0" customWidth="1"/>
    <col min="9" max="9" width="11.00390625" style="0" customWidth="1"/>
    <col min="10" max="10" width="27.25390625" style="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696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3" customFormat="1" ht="38.25">
      <c r="A4" s="1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ht="15.75">
      <c r="A5" s="4">
        <v>1</v>
      </c>
      <c r="B5" s="12" t="s">
        <v>89</v>
      </c>
      <c r="C5" s="13" t="s">
        <v>90</v>
      </c>
      <c r="D5" s="245">
        <v>150</v>
      </c>
      <c r="E5" s="37"/>
      <c r="F5" s="32">
        <f>D5*E5</f>
        <v>0</v>
      </c>
      <c r="G5" s="6">
        <v>0.08</v>
      </c>
      <c r="H5" s="32">
        <f>F5*G5</f>
        <v>0</v>
      </c>
      <c r="I5" s="32">
        <f>F5+H5</f>
        <v>0</v>
      </c>
      <c r="J5" s="459"/>
      <c r="K5" s="460"/>
    </row>
    <row r="6" spans="1:11" ht="16.5" customHeight="1">
      <c r="A6" s="7">
        <v>2</v>
      </c>
      <c r="B6" s="14" t="s">
        <v>91</v>
      </c>
      <c r="C6" s="15" t="s">
        <v>90</v>
      </c>
      <c r="D6" s="244">
        <v>300</v>
      </c>
      <c r="E6" s="37"/>
      <c r="F6" s="32">
        <f>D6*E6</f>
        <v>0</v>
      </c>
      <c r="G6" s="6">
        <v>0.08</v>
      </c>
      <c r="H6" s="32">
        <f>F6*G6</f>
        <v>0</v>
      </c>
      <c r="I6" s="32">
        <f>F6+H6</f>
        <v>0</v>
      </c>
      <c r="J6" s="459"/>
      <c r="K6" s="460"/>
    </row>
    <row r="7" spans="1:11" s="19" customFormat="1" ht="15.75">
      <c r="A7" s="20"/>
      <c r="B7" s="17"/>
      <c r="C7" s="17"/>
      <c r="D7" s="441" t="s">
        <v>11</v>
      </c>
      <c r="E7" s="442"/>
      <c r="F7" s="33">
        <f>SUM(F5:F6)</f>
        <v>0</v>
      </c>
      <c r="G7" s="16"/>
      <c r="H7" s="33">
        <f>SUM(H5:H6)</f>
        <v>0</v>
      </c>
      <c r="I7" s="33">
        <f>SUM(I5:I6)</f>
        <v>0</v>
      </c>
      <c r="J7" s="8"/>
      <c r="K7" s="8"/>
    </row>
    <row r="8" spans="8:9" ht="12.75">
      <c r="H8" s="35"/>
      <c r="I8" s="35"/>
    </row>
    <row r="9" ht="15">
      <c r="A9" s="3"/>
    </row>
    <row r="10" ht="15">
      <c r="A10" s="3"/>
    </row>
    <row r="11" ht="15">
      <c r="A11" s="3"/>
    </row>
    <row r="12" ht="15">
      <c r="A12" s="3"/>
    </row>
    <row r="14" ht="15">
      <c r="A14" s="3"/>
    </row>
  </sheetData>
  <sheetProtection/>
  <mergeCells count="5">
    <mergeCell ref="D7:E7"/>
    <mergeCell ref="J4:K4"/>
    <mergeCell ref="H1:K1"/>
    <mergeCell ref="J5:K5"/>
    <mergeCell ref="J6:K6"/>
  </mergeCells>
  <printOptions/>
  <pageMargins left="0.5905511811023623" right="0.5905511811023623" top="0.7874015748031497" bottom="0.7874015748031497" header="0.31496062992125984" footer="0.7086614173228347"/>
  <pageSetup horizontalDpi="600" verticalDpi="600" orientation="landscape" paperSize="9" r:id="rId1"/>
  <headerFooter alignWithMargins="0">
    <oddFooter>&amp;Cpakiety nr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7"/>
  <sheetViews>
    <sheetView zoomScalePageLayoutView="0" workbookViewId="0" topLeftCell="A1">
      <selection activeCell="A7" sqref="A7:IV7"/>
    </sheetView>
  </sheetViews>
  <sheetFormatPr defaultColWidth="9.00390625" defaultRowHeight="12.75"/>
  <cols>
    <col min="2" max="2" width="34.00390625" style="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ht="15.75">
      <c r="A3" s="28" t="s">
        <v>697</v>
      </c>
    </row>
    <row r="4" spans="1:11" ht="38.25">
      <c r="A4" s="1" t="s">
        <v>8</v>
      </c>
      <c r="B4" s="1" t="s">
        <v>9</v>
      </c>
      <c r="C4" s="1" t="s">
        <v>16</v>
      </c>
      <c r="D4" s="2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s="80" customFormat="1" ht="18.75" customHeight="1">
      <c r="A5" s="92">
        <v>1</v>
      </c>
      <c r="B5" s="44" t="s">
        <v>636</v>
      </c>
      <c r="C5" s="45" t="s">
        <v>342</v>
      </c>
      <c r="D5" s="241">
        <v>250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448"/>
      <c r="K5" s="449"/>
    </row>
    <row r="6" spans="1:11" s="80" customFormat="1" ht="15.75">
      <c r="A6" s="92">
        <v>2</v>
      </c>
      <c r="B6" s="44" t="s">
        <v>637</v>
      </c>
      <c r="C6" s="45" t="s">
        <v>342</v>
      </c>
      <c r="D6" s="241">
        <v>500</v>
      </c>
      <c r="E6" s="64"/>
      <c r="F6" s="64">
        <f>D6*E6</f>
        <v>0</v>
      </c>
      <c r="G6" s="77">
        <v>0.08</v>
      </c>
      <c r="H6" s="64">
        <f>F6*G6</f>
        <v>0</v>
      </c>
      <c r="I6" s="64">
        <f>F6+H6</f>
        <v>0</v>
      </c>
      <c r="J6" s="448"/>
      <c r="K6" s="449"/>
    </row>
    <row r="7" spans="1:9" s="80" customFormat="1" ht="15.75">
      <c r="A7" s="423" t="s">
        <v>11</v>
      </c>
      <c r="B7" s="424"/>
      <c r="C7" s="424"/>
      <c r="D7" s="424"/>
      <c r="E7" s="425"/>
      <c r="F7" s="41">
        <f>SUM(F5:F6)</f>
        <v>0</v>
      </c>
      <c r="G7" s="71"/>
      <c r="H7" s="41">
        <f>SUM(H5:H6)</f>
        <v>0</v>
      </c>
      <c r="I7" s="41">
        <f>SUM(I5:I6)</f>
        <v>0</v>
      </c>
    </row>
  </sheetData>
  <sheetProtection/>
  <mergeCells count="5">
    <mergeCell ref="H1:K1"/>
    <mergeCell ref="J4:K4"/>
    <mergeCell ref="A7:E7"/>
    <mergeCell ref="J5:K5"/>
    <mergeCell ref="J6:K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CJ374"/>
  <sheetViews>
    <sheetView zoomScalePageLayoutView="0" workbookViewId="0" topLeftCell="A16">
      <selection activeCell="A369" sqref="A369"/>
    </sheetView>
  </sheetViews>
  <sheetFormatPr defaultColWidth="9.00390625" defaultRowHeight="12.75"/>
  <cols>
    <col min="1" max="1" width="5.625" style="311" customWidth="1"/>
    <col min="2" max="2" width="60.125" style="311" customWidth="1"/>
    <col min="3" max="3" width="14.125" style="311" customWidth="1"/>
    <col min="4" max="4" width="6.00390625" style="311" customWidth="1"/>
    <col min="5" max="5" width="10.375" style="352" customWidth="1"/>
    <col min="6" max="6" width="11.75390625" style="352" customWidth="1"/>
    <col min="7" max="7" width="6.375" style="352" customWidth="1"/>
    <col min="8" max="8" width="11.75390625" style="311" customWidth="1"/>
    <col min="9" max="9" width="12.375" style="311" customWidth="1"/>
    <col min="10" max="10" width="28.25390625" style="315" customWidth="1"/>
    <col min="11" max="88" width="9.125" style="310" customWidth="1"/>
    <col min="89" max="16384" width="9.125" style="311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88" s="304" customFormat="1" ht="15.75">
      <c r="A3" s="306" t="s">
        <v>92</v>
      </c>
      <c r="E3" s="305"/>
      <c r="F3" s="305"/>
      <c r="G3" s="305"/>
      <c r="J3" s="307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</row>
    <row r="4" spans="1:10" ht="47.25">
      <c r="A4" s="303" t="s">
        <v>8</v>
      </c>
      <c r="B4" s="303" t="s">
        <v>9</v>
      </c>
      <c r="C4" s="303" t="s">
        <v>16</v>
      </c>
      <c r="D4" s="303" t="s">
        <v>13</v>
      </c>
      <c r="E4" s="345" t="s">
        <v>27</v>
      </c>
      <c r="F4" s="353" t="s">
        <v>28</v>
      </c>
      <c r="G4" s="345" t="s">
        <v>10</v>
      </c>
      <c r="H4" s="355" t="s">
        <v>29</v>
      </c>
      <c r="I4" s="356" t="s">
        <v>30</v>
      </c>
      <c r="J4" s="309" t="s">
        <v>31</v>
      </c>
    </row>
    <row r="5" spans="1:10" ht="15.75">
      <c r="A5" s="252">
        <v>1</v>
      </c>
      <c r="B5" s="312" t="s">
        <v>663</v>
      </c>
      <c r="C5" s="241" t="s">
        <v>342</v>
      </c>
      <c r="D5" s="241">
        <v>10</v>
      </c>
      <c r="E5" s="346"/>
      <c r="F5" s="344">
        <f aca="true" t="shared" si="0" ref="F5:F68">D5*E5</f>
        <v>0</v>
      </c>
      <c r="G5" s="358">
        <v>0.08</v>
      </c>
      <c r="H5" s="338">
        <f aca="true" t="shared" si="1" ref="H5:H68">G5*F5</f>
        <v>0</v>
      </c>
      <c r="I5" s="357">
        <f aca="true" t="shared" si="2" ref="I5:I68">H5+F5</f>
        <v>0</v>
      </c>
      <c r="J5" s="309"/>
    </row>
    <row r="6" spans="1:10" ht="15.75">
      <c r="A6" s="283">
        <v>2</v>
      </c>
      <c r="B6" s="312" t="s">
        <v>422</v>
      </c>
      <c r="C6" s="241" t="s">
        <v>342</v>
      </c>
      <c r="D6" s="241">
        <v>250</v>
      </c>
      <c r="E6" s="346"/>
      <c r="F6" s="344">
        <f t="shared" si="0"/>
        <v>0</v>
      </c>
      <c r="G6" s="358">
        <v>0.08</v>
      </c>
      <c r="H6" s="338">
        <f t="shared" si="1"/>
        <v>0</v>
      </c>
      <c r="I6" s="357">
        <f t="shared" si="2"/>
        <v>0</v>
      </c>
      <c r="J6" s="313"/>
    </row>
    <row r="7" spans="1:10" ht="15.75">
      <c r="A7" s="252">
        <v>3</v>
      </c>
      <c r="B7" s="312" t="s">
        <v>423</v>
      </c>
      <c r="C7" s="241" t="s">
        <v>342</v>
      </c>
      <c r="D7" s="241">
        <v>15</v>
      </c>
      <c r="E7" s="344"/>
      <c r="F7" s="344">
        <f t="shared" si="0"/>
        <v>0</v>
      </c>
      <c r="G7" s="358">
        <v>0.08</v>
      </c>
      <c r="H7" s="338">
        <f t="shared" si="1"/>
        <v>0</v>
      </c>
      <c r="I7" s="357">
        <f t="shared" si="2"/>
        <v>0</v>
      </c>
      <c r="J7" s="313"/>
    </row>
    <row r="8" spans="1:10" ht="15.75">
      <c r="A8" s="283">
        <v>4</v>
      </c>
      <c r="B8" s="286" t="s">
        <v>774</v>
      </c>
      <c r="C8" s="270" t="s">
        <v>342</v>
      </c>
      <c r="D8" s="270">
        <v>15</v>
      </c>
      <c r="E8" s="344"/>
      <c r="F8" s="344">
        <f t="shared" si="0"/>
        <v>0</v>
      </c>
      <c r="G8" s="358">
        <v>0.08</v>
      </c>
      <c r="H8" s="338">
        <f t="shared" si="1"/>
        <v>0</v>
      </c>
      <c r="I8" s="357">
        <f t="shared" si="2"/>
        <v>0</v>
      </c>
      <c r="J8" s="313"/>
    </row>
    <row r="9" spans="1:10" ht="15.75">
      <c r="A9" s="252">
        <v>5</v>
      </c>
      <c r="B9" s="312" t="s">
        <v>514</v>
      </c>
      <c r="C9" s="241" t="s">
        <v>351</v>
      </c>
      <c r="D9" s="241">
        <v>4</v>
      </c>
      <c r="E9" s="344"/>
      <c r="F9" s="344">
        <f t="shared" si="0"/>
        <v>0</v>
      </c>
      <c r="G9" s="358">
        <v>0.08</v>
      </c>
      <c r="H9" s="338">
        <f t="shared" si="1"/>
        <v>0</v>
      </c>
      <c r="I9" s="357">
        <f t="shared" si="2"/>
        <v>0</v>
      </c>
      <c r="J9" s="313"/>
    </row>
    <row r="10" spans="1:10" ht="15.75">
      <c r="A10" s="283">
        <v>6</v>
      </c>
      <c r="B10" s="312" t="s">
        <v>515</v>
      </c>
      <c r="C10" s="241" t="s">
        <v>351</v>
      </c>
      <c r="D10" s="241">
        <v>4</v>
      </c>
      <c r="E10" s="344"/>
      <c r="F10" s="344">
        <f t="shared" si="0"/>
        <v>0</v>
      </c>
      <c r="G10" s="358">
        <v>0.08</v>
      </c>
      <c r="H10" s="338">
        <f t="shared" si="1"/>
        <v>0</v>
      </c>
      <c r="I10" s="357">
        <f t="shared" si="2"/>
        <v>0</v>
      </c>
      <c r="J10" s="313"/>
    </row>
    <row r="11" spans="1:10" ht="15.75">
      <c r="A11" s="252">
        <v>7</v>
      </c>
      <c r="B11" s="314" t="s">
        <v>542</v>
      </c>
      <c r="C11" s="270" t="s">
        <v>342</v>
      </c>
      <c r="D11" s="270">
        <v>3</v>
      </c>
      <c r="E11" s="344"/>
      <c r="F11" s="344">
        <f t="shared" si="0"/>
        <v>0</v>
      </c>
      <c r="G11" s="358">
        <v>0.08</v>
      </c>
      <c r="H11" s="338">
        <f t="shared" si="1"/>
        <v>0</v>
      </c>
      <c r="I11" s="357">
        <f t="shared" si="2"/>
        <v>0</v>
      </c>
      <c r="J11" s="313"/>
    </row>
    <row r="12" spans="1:10" ht="15.75">
      <c r="A12" s="283">
        <v>8</v>
      </c>
      <c r="B12" s="312" t="s">
        <v>424</v>
      </c>
      <c r="C12" s="241" t="s">
        <v>342</v>
      </c>
      <c r="D12" s="241">
        <v>10</v>
      </c>
      <c r="E12" s="344"/>
      <c r="F12" s="344">
        <f t="shared" si="0"/>
        <v>0</v>
      </c>
      <c r="G12" s="358">
        <v>0.08</v>
      </c>
      <c r="H12" s="338">
        <f t="shared" si="1"/>
        <v>0</v>
      </c>
      <c r="I12" s="357">
        <f t="shared" si="2"/>
        <v>0</v>
      </c>
      <c r="J12" s="313"/>
    </row>
    <row r="13" spans="1:10" ht="15.75">
      <c r="A13" s="252">
        <v>9</v>
      </c>
      <c r="B13" s="312" t="s">
        <v>796</v>
      </c>
      <c r="C13" s="241" t="s">
        <v>342</v>
      </c>
      <c r="D13" s="241">
        <v>6</v>
      </c>
      <c r="E13" s="347"/>
      <c r="F13" s="344">
        <f t="shared" si="0"/>
        <v>0</v>
      </c>
      <c r="G13" s="359">
        <v>0.08</v>
      </c>
      <c r="H13" s="338">
        <f t="shared" si="1"/>
        <v>0</v>
      </c>
      <c r="I13" s="357">
        <f t="shared" si="2"/>
        <v>0</v>
      </c>
      <c r="J13" s="313"/>
    </row>
    <row r="14" spans="1:10" ht="15.75">
      <c r="A14" s="283">
        <v>10</v>
      </c>
      <c r="B14" s="312" t="s">
        <v>95</v>
      </c>
      <c r="C14" s="241" t="s">
        <v>342</v>
      </c>
      <c r="D14" s="241">
        <v>30</v>
      </c>
      <c r="E14" s="344"/>
      <c r="F14" s="344">
        <f t="shared" si="0"/>
        <v>0</v>
      </c>
      <c r="G14" s="358">
        <v>0.08</v>
      </c>
      <c r="H14" s="338">
        <f t="shared" si="1"/>
        <v>0</v>
      </c>
      <c r="I14" s="357">
        <f t="shared" si="2"/>
        <v>0</v>
      </c>
      <c r="J14" s="313"/>
    </row>
    <row r="15" spans="1:10" ht="15.75">
      <c r="A15" s="252">
        <v>11</v>
      </c>
      <c r="B15" s="312" t="s">
        <v>450</v>
      </c>
      <c r="C15" s="241" t="s">
        <v>342</v>
      </c>
      <c r="D15" s="241">
        <v>50</v>
      </c>
      <c r="E15" s="344"/>
      <c r="F15" s="344">
        <f t="shared" si="0"/>
        <v>0</v>
      </c>
      <c r="G15" s="358">
        <v>0.08</v>
      </c>
      <c r="H15" s="338">
        <f t="shared" si="1"/>
        <v>0</v>
      </c>
      <c r="I15" s="357">
        <f t="shared" si="2"/>
        <v>0</v>
      </c>
      <c r="J15" s="313"/>
    </row>
    <row r="16" spans="1:10" ht="15.75">
      <c r="A16" s="283">
        <v>12</v>
      </c>
      <c r="B16" s="312" t="s">
        <v>683</v>
      </c>
      <c r="C16" s="241" t="s">
        <v>342</v>
      </c>
      <c r="D16" s="241">
        <v>2</v>
      </c>
      <c r="E16" s="344"/>
      <c r="F16" s="344">
        <f t="shared" si="0"/>
        <v>0</v>
      </c>
      <c r="G16" s="358">
        <v>0.08</v>
      </c>
      <c r="H16" s="338">
        <f t="shared" si="1"/>
        <v>0</v>
      </c>
      <c r="I16" s="357">
        <f t="shared" si="2"/>
        <v>0</v>
      </c>
      <c r="J16" s="313"/>
    </row>
    <row r="17" spans="1:10" ht="15.75">
      <c r="A17" s="252">
        <v>13</v>
      </c>
      <c r="B17" s="312" t="s">
        <v>744</v>
      </c>
      <c r="C17" s="241" t="s">
        <v>342</v>
      </c>
      <c r="D17" s="241">
        <v>10</v>
      </c>
      <c r="E17" s="344"/>
      <c r="F17" s="344">
        <f t="shared" si="0"/>
        <v>0</v>
      </c>
      <c r="G17" s="358">
        <v>0.08</v>
      </c>
      <c r="H17" s="338">
        <f t="shared" si="1"/>
        <v>0</v>
      </c>
      <c r="I17" s="357">
        <f t="shared" si="2"/>
        <v>0</v>
      </c>
      <c r="J17" s="313"/>
    </row>
    <row r="18" spans="1:10" ht="15.75">
      <c r="A18" s="283">
        <v>14</v>
      </c>
      <c r="B18" s="312" t="s">
        <v>620</v>
      </c>
      <c r="C18" s="241" t="s">
        <v>342</v>
      </c>
      <c r="D18" s="241">
        <v>50</v>
      </c>
      <c r="E18" s="344"/>
      <c r="F18" s="344">
        <f t="shared" si="0"/>
        <v>0</v>
      </c>
      <c r="G18" s="358">
        <v>0.08</v>
      </c>
      <c r="H18" s="338">
        <f t="shared" si="1"/>
        <v>0</v>
      </c>
      <c r="I18" s="357">
        <f t="shared" si="2"/>
        <v>0</v>
      </c>
      <c r="J18" s="313"/>
    </row>
    <row r="19" spans="1:10" ht="15.75">
      <c r="A19" s="252">
        <v>15</v>
      </c>
      <c r="B19" s="312" t="s">
        <v>425</v>
      </c>
      <c r="C19" s="241" t="s">
        <v>342</v>
      </c>
      <c r="D19" s="241">
        <v>160</v>
      </c>
      <c r="E19" s="344"/>
      <c r="F19" s="344">
        <f t="shared" si="0"/>
        <v>0</v>
      </c>
      <c r="G19" s="358">
        <v>0.08</v>
      </c>
      <c r="H19" s="338">
        <f t="shared" si="1"/>
        <v>0</v>
      </c>
      <c r="I19" s="357">
        <f t="shared" si="2"/>
        <v>0</v>
      </c>
      <c r="J19" s="313"/>
    </row>
    <row r="20" spans="1:10" ht="15.75">
      <c r="A20" s="283">
        <v>16</v>
      </c>
      <c r="B20" s="312" t="s">
        <v>96</v>
      </c>
      <c r="C20" s="241" t="s">
        <v>342</v>
      </c>
      <c r="D20" s="241">
        <v>50</v>
      </c>
      <c r="E20" s="344"/>
      <c r="F20" s="344">
        <f t="shared" si="0"/>
        <v>0</v>
      </c>
      <c r="G20" s="358">
        <v>0.08</v>
      </c>
      <c r="H20" s="338">
        <f t="shared" si="1"/>
        <v>0</v>
      </c>
      <c r="I20" s="357">
        <f t="shared" si="2"/>
        <v>0</v>
      </c>
      <c r="J20" s="313"/>
    </row>
    <row r="21" spans="1:10" ht="15.75">
      <c r="A21" s="252">
        <v>17</v>
      </c>
      <c r="B21" s="312" t="s">
        <v>597</v>
      </c>
      <c r="C21" s="241" t="s">
        <v>342</v>
      </c>
      <c r="D21" s="241">
        <v>4</v>
      </c>
      <c r="E21" s="344"/>
      <c r="F21" s="344">
        <f t="shared" si="0"/>
        <v>0</v>
      </c>
      <c r="G21" s="358">
        <v>0.08</v>
      </c>
      <c r="H21" s="338">
        <f t="shared" si="1"/>
        <v>0</v>
      </c>
      <c r="I21" s="357">
        <f t="shared" si="2"/>
        <v>0</v>
      </c>
      <c r="J21" s="313"/>
    </row>
    <row r="22" spans="1:10" ht="15.75">
      <c r="A22" s="283">
        <v>18</v>
      </c>
      <c r="B22" s="312" t="s">
        <v>97</v>
      </c>
      <c r="C22" s="241" t="s">
        <v>342</v>
      </c>
      <c r="D22" s="241">
        <v>90</v>
      </c>
      <c r="E22" s="344"/>
      <c r="F22" s="344">
        <f t="shared" si="0"/>
        <v>0</v>
      </c>
      <c r="G22" s="358">
        <v>0.08</v>
      </c>
      <c r="H22" s="338">
        <f t="shared" si="1"/>
        <v>0</v>
      </c>
      <c r="I22" s="357">
        <f t="shared" si="2"/>
        <v>0</v>
      </c>
      <c r="J22" s="313"/>
    </row>
    <row r="23" spans="1:10" ht="15.75">
      <c r="A23" s="252">
        <v>19</v>
      </c>
      <c r="B23" s="286" t="s">
        <v>791</v>
      </c>
      <c r="C23" s="270" t="s">
        <v>342</v>
      </c>
      <c r="D23" s="270">
        <v>50</v>
      </c>
      <c r="E23" s="344"/>
      <c r="F23" s="344">
        <f t="shared" si="0"/>
        <v>0</v>
      </c>
      <c r="G23" s="358">
        <v>0.08</v>
      </c>
      <c r="H23" s="338">
        <f t="shared" si="1"/>
        <v>0</v>
      </c>
      <c r="I23" s="357">
        <f t="shared" si="2"/>
        <v>0</v>
      </c>
      <c r="J23" s="313"/>
    </row>
    <row r="24" spans="1:10" ht="15.75">
      <c r="A24" s="283">
        <v>20</v>
      </c>
      <c r="B24" s="312" t="s">
        <v>98</v>
      </c>
      <c r="C24" s="241" t="s">
        <v>342</v>
      </c>
      <c r="D24" s="241">
        <v>30</v>
      </c>
      <c r="E24" s="344"/>
      <c r="F24" s="344">
        <f t="shared" si="0"/>
        <v>0</v>
      </c>
      <c r="G24" s="358">
        <v>0.08</v>
      </c>
      <c r="H24" s="338">
        <f t="shared" si="1"/>
        <v>0</v>
      </c>
      <c r="I24" s="357">
        <f t="shared" si="2"/>
        <v>0</v>
      </c>
      <c r="J24" s="313"/>
    </row>
    <row r="25" spans="1:10" ht="15.75">
      <c r="A25" s="252">
        <v>21</v>
      </c>
      <c r="B25" s="312" t="s">
        <v>386</v>
      </c>
      <c r="C25" s="241" t="s">
        <v>342</v>
      </c>
      <c r="D25" s="241">
        <v>2</v>
      </c>
      <c r="E25" s="347"/>
      <c r="F25" s="344">
        <f t="shared" si="0"/>
        <v>0</v>
      </c>
      <c r="G25" s="359">
        <v>0.08</v>
      </c>
      <c r="H25" s="338">
        <f t="shared" si="1"/>
        <v>0</v>
      </c>
      <c r="I25" s="357">
        <f t="shared" si="2"/>
        <v>0</v>
      </c>
      <c r="J25" s="279"/>
    </row>
    <row r="26" spans="1:10" ht="15.75">
      <c r="A26" s="283">
        <v>22</v>
      </c>
      <c r="B26" s="312" t="s">
        <v>321</v>
      </c>
      <c r="C26" s="241" t="s">
        <v>342</v>
      </c>
      <c r="D26" s="241">
        <v>5</v>
      </c>
      <c r="E26" s="344"/>
      <c r="F26" s="344">
        <f t="shared" si="0"/>
        <v>0</v>
      </c>
      <c r="G26" s="358">
        <v>0.08</v>
      </c>
      <c r="H26" s="338">
        <f t="shared" si="1"/>
        <v>0</v>
      </c>
      <c r="I26" s="357">
        <f t="shared" si="2"/>
        <v>0</v>
      </c>
      <c r="J26" s="313"/>
    </row>
    <row r="27" spans="1:10" ht="15.75">
      <c r="A27" s="252">
        <v>23</v>
      </c>
      <c r="B27" s="312" t="s">
        <v>530</v>
      </c>
      <c r="C27" s="241" t="s">
        <v>342</v>
      </c>
      <c r="D27" s="241">
        <v>5</v>
      </c>
      <c r="E27" s="344"/>
      <c r="F27" s="344">
        <f t="shared" si="0"/>
        <v>0</v>
      </c>
      <c r="G27" s="358">
        <v>0.08</v>
      </c>
      <c r="H27" s="338">
        <f t="shared" si="1"/>
        <v>0</v>
      </c>
      <c r="I27" s="357">
        <f t="shared" si="2"/>
        <v>0</v>
      </c>
      <c r="J27" s="313"/>
    </row>
    <row r="28" spans="1:10" ht="15.75">
      <c r="A28" s="283">
        <v>24</v>
      </c>
      <c r="B28" s="312" t="s">
        <v>100</v>
      </c>
      <c r="C28" s="241" t="s">
        <v>342</v>
      </c>
      <c r="D28" s="241">
        <v>2</v>
      </c>
      <c r="E28" s="344"/>
      <c r="F28" s="344">
        <f t="shared" si="0"/>
        <v>0</v>
      </c>
      <c r="G28" s="358">
        <v>0.08</v>
      </c>
      <c r="H28" s="338">
        <f t="shared" si="1"/>
        <v>0</v>
      </c>
      <c r="I28" s="357">
        <f t="shared" si="2"/>
        <v>0</v>
      </c>
      <c r="J28" s="313"/>
    </row>
    <row r="29" spans="1:10" ht="15.75">
      <c r="A29" s="252">
        <v>25</v>
      </c>
      <c r="B29" s="312" t="s">
        <v>101</v>
      </c>
      <c r="C29" s="241" t="s">
        <v>342</v>
      </c>
      <c r="D29" s="241">
        <v>2</v>
      </c>
      <c r="E29" s="344"/>
      <c r="F29" s="344">
        <f t="shared" si="0"/>
        <v>0</v>
      </c>
      <c r="G29" s="358">
        <v>0.08</v>
      </c>
      <c r="H29" s="338">
        <f t="shared" si="1"/>
        <v>0</v>
      </c>
      <c r="I29" s="357">
        <f t="shared" si="2"/>
        <v>0</v>
      </c>
      <c r="J29" s="313"/>
    </row>
    <row r="30" spans="1:10" ht="15.75">
      <c r="A30" s="283">
        <v>26</v>
      </c>
      <c r="B30" s="312" t="s">
        <v>102</v>
      </c>
      <c r="C30" s="241" t="s">
        <v>342</v>
      </c>
      <c r="D30" s="241">
        <v>8</v>
      </c>
      <c r="E30" s="344"/>
      <c r="F30" s="344">
        <f t="shared" si="0"/>
        <v>0</v>
      </c>
      <c r="G30" s="358">
        <v>0.08</v>
      </c>
      <c r="H30" s="338">
        <f t="shared" si="1"/>
        <v>0</v>
      </c>
      <c r="I30" s="357">
        <f t="shared" si="2"/>
        <v>0</v>
      </c>
      <c r="J30" s="313"/>
    </row>
    <row r="31" spans="1:10" ht="15.75">
      <c r="A31" s="252">
        <v>27</v>
      </c>
      <c r="B31" s="312" t="s">
        <v>103</v>
      </c>
      <c r="C31" s="241" t="s">
        <v>342</v>
      </c>
      <c r="D31" s="241">
        <v>2</v>
      </c>
      <c r="E31" s="344"/>
      <c r="F31" s="344">
        <f t="shared" si="0"/>
        <v>0</v>
      </c>
      <c r="G31" s="358">
        <v>0.08</v>
      </c>
      <c r="H31" s="338">
        <f t="shared" si="1"/>
        <v>0</v>
      </c>
      <c r="I31" s="357">
        <f t="shared" si="2"/>
        <v>0</v>
      </c>
      <c r="J31" s="313"/>
    </row>
    <row r="32" spans="1:88" s="316" customFormat="1" ht="15.75">
      <c r="A32" s="283">
        <v>28</v>
      </c>
      <c r="B32" s="312" t="s">
        <v>105</v>
      </c>
      <c r="C32" s="241" t="s">
        <v>342</v>
      </c>
      <c r="D32" s="241">
        <v>10</v>
      </c>
      <c r="E32" s="344"/>
      <c r="F32" s="344">
        <f t="shared" si="0"/>
        <v>0</v>
      </c>
      <c r="G32" s="358">
        <v>0.08</v>
      </c>
      <c r="H32" s="338">
        <f t="shared" si="1"/>
        <v>0</v>
      </c>
      <c r="I32" s="357">
        <f t="shared" si="2"/>
        <v>0</v>
      </c>
      <c r="J32" s="31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</row>
    <row r="33" spans="1:10" ht="15.75">
      <c r="A33" s="252">
        <v>29</v>
      </c>
      <c r="B33" s="317" t="s">
        <v>485</v>
      </c>
      <c r="C33" s="270" t="s">
        <v>342</v>
      </c>
      <c r="D33" s="283">
        <v>5</v>
      </c>
      <c r="E33" s="343"/>
      <c r="F33" s="344">
        <f t="shared" si="0"/>
        <v>0</v>
      </c>
      <c r="G33" s="358">
        <v>0.08</v>
      </c>
      <c r="H33" s="338">
        <f t="shared" si="1"/>
        <v>0</v>
      </c>
      <c r="I33" s="357">
        <f t="shared" si="2"/>
        <v>0</v>
      </c>
      <c r="J33" s="313"/>
    </row>
    <row r="34" spans="1:10" ht="15.75">
      <c r="A34" s="283">
        <v>30</v>
      </c>
      <c r="B34" s="314" t="s">
        <v>106</v>
      </c>
      <c r="C34" s="270" t="s">
        <v>342</v>
      </c>
      <c r="D34" s="270">
        <v>30</v>
      </c>
      <c r="E34" s="348"/>
      <c r="F34" s="344">
        <f t="shared" si="0"/>
        <v>0</v>
      </c>
      <c r="G34" s="360">
        <v>0.08</v>
      </c>
      <c r="H34" s="338">
        <f t="shared" si="1"/>
        <v>0</v>
      </c>
      <c r="I34" s="357">
        <f t="shared" si="2"/>
        <v>0</v>
      </c>
      <c r="J34" s="313"/>
    </row>
    <row r="35" spans="1:88" s="316" customFormat="1" ht="15.75">
      <c r="A35" s="252">
        <v>31</v>
      </c>
      <c r="B35" s="312" t="s">
        <v>107</v>
      </c>
      <c r="C35" s="241" t="s">
        <v>342</v>
      </c>
      <c r="D35" s="241">
        <v>100</v>
      </c>
      <c r="E35" s="344"/>
      <c r="F35" s="344">
        <f t="shared" si="0"/>
        <v>0</v>
      </c>
      <c r="G35" s="358">
        <v>0.08</v>
      </c>
      <c r="H35" s="338">
        <f t="shared" si="1"/>
        <v>0</v>
      </c>
      <c r="I35" s="357">
        <f t="shared" si="2"/>
        <v>0</v>
      </c>
      <c r="J35" s="313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</row>
    <row r="36" spans="1:10" ht="15.75">
      <c r="A36" s="283">
        <v>32</v>
      </c>
      <c r="B36" s="312" t="s">
        <v>108</v>
      </c>
      <c r="C36" s="241" t="s">
        <v>342</v>
      </c>
      <c r="D36" s="241">
        <v>10</v>
      </c>
      <c r="E36" s="344"/>
      <c r="F36" s="344">
        <f t="shared" si="0"/>
        <v>0</v>
      </c>
      <c r="G36" s="358">
        <v>0.08</v>
      </c>
      <c r="H36" s="338">
        <f t="shared" si="1"/>
        <v>0</v>
      </c>
      <c r="I36" s="357">
        <f t="shared" si="2"/>
        <v>0</v>
      </c>
      <c r="J36" s="313"/>
    </row>
    <row r="37" spans="1:10" ht="15.75">
      <c r="A37" s="252">
        <v>33</v>
      </c>
      <c r="B37" s="286" t="s">
        <v>787</v>
      </c>
      <c r="C37" s="270" t="s">
        <v>342</v>
      </c>
      <c r="D37" s="270">
        <v>20</v>
      </c>
      <c r="E37" s="344"/>
      <c r="F37" s="344">
        <f t="shared" si="0"/>
        <v>0</v>
      </c>
      <c r="G37" s="358">
        <v>0.08</v>
      </c>
      <c r="H37" s="338">
        <f t="shared" si="1"/>
        <v>0</v>
      </c>
      <c r="I37" s="357">
        <f t="shared" si="2"/>
        <v>0</v>
      </c>
      <c r="J37" s="313"/>
    </row>
    <row r="38" spans="1:10" ht="15.75">
      <c r="A38" s="283">
        <v>34</v>
      </c>
      <c r="B38" s="314" t="s">
        <v>384</v>
      </c>
      <c r="C38" s="270" t="s">
        <v>342</v>
      </c>
      <c r="D38" s="270">
        <v>3</v>
      </c>
      <c r="E38" s="348"/>
      <c r="F38" s="344">
        <f t="shared" si="0"/>
        <v>0</v>
      </c>
      <c r="G38" s="360">
        <v>0.08</v>
      </c>
      <c r="H38" s="338">
        <f t="shared" si="1"/>
        <v>0</v>
      </c>
      <c r="I38" s="357">
        <f t="shared" si="2"/>
        <v>0</v>
      </c>
      <c r="J38" s="313"/>
    </row>
    <row r="39" spans="1:10" ht="15.75">
      <c r="A39" s="252">
        <v>35</v>
      </c>
      <c r="B39" s="314" t="s">
        <v>748</v>
      </c>
      <c r="C39" s="270" t="s">
        <v>342</v>
      </c>
      <c r="D39" s="270">
        <v>3</v>
      </c>
      <c r="E39" s="348"/>
      <c r="F39" s="344">
        <f t="shared" si="0"/>
        <v>0</v>
      </c>
      <c r="G39" s="360">
        <v>0.08</v>
      </c>
      <c r="H39" s="338">
        <f t="shared" si="1"/>
        <v>0</v>
      </c>
      <c r="I39" s="357">
        <f t="shared" si="2"/>
        <v>0</v>
      </c>
      <c r="J39" s="313"/>
    </row>
    <row r="40" spans="1:10" ht="15.75">
      <c r="A40" s="283">
        <v>36</v>
      </c>
      <c r="B40" s="286" t="s">
        <v>548</v>
      </c>
      <c r="C40" s="270" t="s">
        <v>362</v>
      </c>
      <c r="D40" s="270">
        <v>20</v>
      </c>
      <c r="E40" s="344"/>
      <c r="F40" s="344">
        <f t="shared" si="0"/>
        <v>0</v>
      </c>
      <c r="G40" s="358">
        <v>0.08</v>
      </c>
      <c r="H40" s="338">
        <f t="shared" si="1"/>
        <v>0</v>
      </c>
      <c r="I40" s="357">
        <f t="shared" si="2"/>
        <v>0</v>
      </c>
      <c r="J40" s="313"/>
    </row>
    <row r="41" spans="1:10" ht="15.75">
      <c r="A41" s="252">
        <v>37</v>
      </c>
      <c r="B41" s="286" t="s">
        <v>547</v>
      </c>
      <c r="C41" s="270" t="s">
        <v>362</v>
      </c>
      <c r="D41" s="270">
        <v>5</v>
      </c>
      <c r="E41" s="344"/>
      <c r="F41" s="344">
        <f t="shared" si="0"/>
        <v>0</v>
      </c>
      <c r="G41" s="358">
        <v>0.08</v>
      </c>
      <c r="H41" s="338">
        <f t="shared" si="1"/>
        <v>0</v>
      </c>
      <c r="I41" s="357">
        <f t="shared" si="2"/>
        <v>0</v>
      </c>
      <c r="J41" s="313"/>
    </row>
    <row r="42" spans="1:10" ht="15.75">
      <c r="A42" s="283">
        <v>38</v>
      </c>
      <c r="B42" s="312" t="s">
        <v>353</v>
      </c>
      <c r="C42" s="241" t="s">
        <v>342</v>
      </c>
      <c r="D42" s="241">
        <v>12</v>
      </c>
      <c r="E42" s="344"/>
      <c r="F42" s="344">
        <f t="shared" si="0"/>
        <v>0</v>
      </c>
      <c r="G42" s="358">
        <v>0.08</v>
      </c>
      <c r="H42" s="338">
        <f t="shared" si="1"/>
        <v>0</v>
      </c>
      <c r="I42" s="357">
        <f t="shared" si="2"/>
        <v>0</v>
      </c>
      <c r="J42" s="313"/>
    </row>
    <row r="43" spans="1:10" ht="15.75">
      <c r="A43" s="252">
        <v>39</v>
      </c>
      <c r="B43" s="312" t="s">
        <v>112</v>
      </c>
      <c r="C43" s="241" t="s">
        <v>342</v>
      </c>
      <c r="D43" s="241">
        <v>100</v>
      </c>
      <c r="E43" s="344"/>
      <c r="F43" s="344">
        <f t="shared" si="0"/>
        <v>0</v>
      </c>
      <c r="G43" s="358">
        <v>0.08</v>
      </c>
      <c r="H43" s="338">
        <f t="shared" si="1"/>
        <v>0</v>
      </c>
      <c r="I43" s="357">
        <f t="shared" si="2"/>
        <v>0</v>
      </c>
      <c r="J43" s="313"/>
    </row>
    <row r="44" spans="1:10" ht="15.75">
      <c r="A44" s="283">
        <v>40</v>
      </c>
      <c r="B44" s="312" t="s">
        <v>392</v>
      </c>
      <c r="C44" s="241" t="s">
        <v>342</v>
      </c>
      <c r="D44" s="241">
        <v>4</v>
      </c>
      <c r="E44" s="344"/>
      <c r="F44" s="344">
        <f t="shared" si="0"/>
        <v>0</v>
      </c>
      <c r="G44" s="358">
        <v>0.08</v>
      </c>
      <c r="H44" s="338">
        <f t="shared" si="1"/>
        <v>0</v>
      </c>
      <c r="I44" s="357">
        <f t="shared" si="2"/>
        <v>0</v>
      </c>
      <c r="J44" s="313"/>
    </row>
    <row r="45" spans="1:10" ht="15.75">
      <c r="A45" s="252">
        <v>41</v>
      </c>
      <c r="B45" s="312" t="s">
        <v>429</v>
      </c>
      <c r="C45" s="241" t="s">
        <v>342</v>
      </c>
      <c r="D45" s="241">
        <v>100</v>
      </c>
      <c r="E45" s="344"/>
      <c r="F45" s="344">
        <f t="shared" si="0"/>
        <v>0</v>
      </c>
      <c r="G45" s="358">
        <v>0.08</v>
      </c>
      <c r="H45" s="338">
        <f t="shared" si="1"/>
        <v>0</v>
      </c>
      <c r="I45" s="357">
        <f t="shared" si="2"/>
        <v>0</v>
      </c>
      <c r="J45" s="313"/>
    </row>
    <row r="46" spans="1:10" ht="15.75">
      <c r="A46" s="283">
        <v>42</v>
      </c>
      <c r="B46" s="312" t="s">
        <v>606</v>
      </c>
      <c r="C46" s="241" t="s">
        <v>342</v>
      </c>
      <c r="D46" s="241">
        <v>4</v>
      </c>
      <c r="E46" s="344"/>
      <c r="F46" s="344">
        <f t="shared" si="0"/>
        <v>0</v>
      </c>
      <c r="G46" s="358">
        <v>0.08</v>
      </c>
      <c r="H46" s="338">
        <f t="shared" si="1"/>
        <v>0</v>
      </c>
      <c r="I46" s="357">
        <f t="shared" si="2"/>
        <v>0</v>
      </c>
      <c r="J46" s="318"/>
    </row>
    <row r="47" spans="1:88" s="316" customFormat="1" ht="15.75">
      <c r="A47" s="252">
        <v>43</v>
      </c>
      <c r="B47" s="314" t="s">
        <v>727</v>
      </c>
      <c r="C47" s="270" t="s">
        <v>342</v>
      </c>
      <c r="D47" s="270">
        <v>2</v>
      </c>
      <c r="E47" s="348"/>
      <c r="F47" s="344">
        <f t="shared" si="0"/>
        <v>0</v>
      </c>
      <c r="G47" s="360">
        <v>0.08</v>
      </c>
      <c r="H47" s="338">
        <f t="shared" si="1"/>
        <v>0</v>
      </c>
      <c r="I47" s="357">
        <f t="shared" si="2"/>
        <v>0</v>
      </c>
      <c r="J47" s="313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</row>
    <row r="48" spans="1:88" s="316" customFormat="1" ht="15.75">
      <c r="A48" s="283">
        <v>44</v>
      </c>
      <c r="B48" s="312" t="s">
        <v>668</v>
      </c>
      <c r="C48" s="241" t="s">
        <v>342</v>
      </c>
      <c r="D48" s="241">
        <v>2</v>
      </c>
      <c r="E48" s="344"/>
      <c r="F48" s="344">
        <f t="shared" si="0"/>
        <v>0</v>
      </c>
      <c r="G48" s="358">
        <v>0.08</v>
      </c>
      <c r="H48" s="338">
        <f t="shared" si="1"/>
        <v>0</v>
      </c>
      <c r="I48" s="357">
        <f t="shared" si="2"/>
        <v>0</v>
      </c>
      <c r="J48" s="313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</row>
    <row r="49" spans="1:88" s="316" customFormat="1" ht="15.75">
      <c r="A49" s="252">
        <v>45</v>
      </c>
      <c r="B49" s="314" t="s">
        <v>114</v>
      </c>
      <c r="C49" s="270" t="s">
        <v>342</v>
      </c>
      <c r="D49" s="270">
        <v>10</v>
      </c>
      <c r="E49" s="348"/>
      <c r="F49" s="344">
        <f t="shared" si="0"/>
        <v>0</v>
      </c>
      <c r="G49" s="360">
        <v>0.08</v>
      </c>
      <c r="H49" s="338">
        <f t="shared" si="1"/>
        <v>0</v>
      </c>
      <c r="I49" s="357">
        <f t="shared" si="2"/>
        <v>0</v>
      </c>
      <c r="J49" s="313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</row>
    <row r="50" spans="1:10" ht="15.75">
      <c r="A50" s="283">
        <v>46</v>
      </c>
      <c r="B50" s="286" t="s">
        <v>785</v>
      </c>
      <c r="C50" s="270" t="s">
        <v>342</v>
      </c>
      <c r="D50" s="270">
        <v>30</v>
      </c>
      <c r="E50" s="344"/>
      <c r="F50" s="344">
        <f t="shared" si="0"/>
        <v>0</v>
      </c>
      <c r="G50" s="358">
        <v>0.08</v>
      </c>
      <c r="H50" s="338">
        <f t="shared" si="1"/>
        <v>0</v>
      </c>
      <c r="I50" s="357">
        <f t="shared" si="2"/>
        <v>0</v>
      </c>
      <c r="J50" s="313"/>
    </row>
    <row r="51" spans="1:10" ht="15.75">
      <c r="A51" s="252">
        <v>47</v>
      </c>
      <c r="B51" s="314" t="s">
        <v>117</v>
      </c>
      <c r="C51" s="270" t="s">
        <v>342</v>
      </c>
      <c r="D51" s="270">
        <v>10</v>
      </c>
      <c r="E51" s="348"/>
      <c r="F51" s="344">
        <f t="shared" si="0"/>
        <v>0</v>
      </c>
      <c r="G51" s="360">
        <v>0.08</v>
      </c>
      <c r="H51" s="338">
        <f t="shared" si="1"/>
        <v>0</v>
      </c>
      <c r="I51" s="357">
        <f t="shared" si="2"/>
        <v>0</v>
      </c>
      <c r="J51" s="313"/>
    </row>
    <row r="52" spans="1:10" ht="15.75">
      <c r="A52" s="283">
        <v>48</v>
      </c>
      <c r="B52" s="312" t="s">
        <v>118</v>
      </c>
      <c r="C52" s="241" t="s">
        <v>342</v>
      </c>
      <c r="D52" s="241">
        <v>10</v>
      </c>
      <c r="E52" s="344"/>
      <c r="F52" s="344">
        <f t="shared" si="0"/>
        <v>0</v>
      </c>
      <c r="G52" s="358">
        <v>0.08</v>
      </c>
      <c r="H52" s="338">
        <f t="shared" si="1"/>
        <v>0</v>
      </c>
      <c r="I52" s="357">
        <f t="shared" si="2"/>
        <v>0</v>
      </c>
      <c r="J52" s="313"/>
    </row>
    <row r="53" spans="1:88" s="316" customFormat="1" ht="15.75">
      <c r="A53" s="252">
        <v>49</v>
      </c>
      <c r="B53" s="312" t="s">
        <v>119</v>
      </c>
      <c r="C53" s="241" t="s">
        <v>342</v>
      </c>
      <c r="D53" s="241">
        <v>70</v>
      </c>
      <c r="E53" s="344"/>
      <c r="F53" s="344">
        <f t="shared" si="0"/>
        <v>0</v>
      </c>
      <c r="G53" s="358">
        <v>0.08</v>
      </c>
      <c r="H53" s="338">
        <f t="shared" si="1"/>
        <v>0</v>
      </c>
      <c r="I53" s="357">
        <f t="shared" si="2"/>
        <v>0</v>
      </c>
      <c r="J53" s="313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</row>
    <row r="54" spans="1:10" ht="15.75">
      <c r="A54" s="283">
        <v>50</v>
      </c>
      <c r="B54" s="312" t="s">
        <v>650</v>
      </c>
      <c r="C54" s="241" t="s">
        <v>362</v>
      </c>
      <c r="D54" s="241">
        <v>50</v>
      </c>
      <c r="E54" s="344"/>
      <c r="F54" s="344">
        <f t="shared" si="0"/>
        <v>0</v>
      </c>
      <c r="G54" s="358">
        <v>0.08</v>
      </c>
      <c r="H54" s="338">
        <f t="shared" si="1"/>
        <v>0</v>
      </c>
      <c r="I54" s="357">
        <f t="shared" si="2"/>
        <v>0</v>
      </c>
      <c r="J54" s="313"/>
    </row>
    <row r="55" spans="1:10" ht="15.75">
      <c r="A55" s="252">
        <v>51</v>
      </c>
      <c r="B55" s="312" t="s">
        <v>792</v>
      </c>
      <c r="C55" s="241" t="s">
        <v>342</v>
      </c>
      <c r="D55" s="241">
        <v>200</v>
      </c>
      <c r="E55" s="344"/>
      <c r="F55" s="344">
        <f t="shared" si="0"/>
        <v>0</v>
      </c>
      <c r="G55" s="358">
        <v>0.08</v>
      </c>
      <c r="H55" s="338">
        <f t="shared" si="1"/>
        <v>0</v>
      </c>
      <c r="I55" s="357">
        <f t="shared" si="2"/>
        <v>0</v>
      </c>
      <c r="J55" s="313"/>
    </row>
    <row r="56" spans="1:10" ht="15.75">
      <c r="A56" s="283">
        <v>52</v>
      </c>
      <c r="B56" s="314" t="s">
        <v>667</v>
      </c>
      <c r="C56" s="270" t="s">
        <v>342</v>
      </c>
      <c r="D56" s="270">
        <v>10</v>
      </c>
      <c r="E56" s="348"/>
      <c r="F56" s="344">
        <f t="shared" si="0"/>
        <v>0</v>
      </c>
      <c r="G56" s="360">
        <v>0.08</v>
      </c>
      <c r="H56" s="338">
        <f t="shared" si="1"/>
        <v>0</v>
      </c>
      <c r="I56" s="357">
        <f t="shared" si="2"/>
        <v>0</v>
      </c>
      <c r="J56" s="313"/>
    </row>
    <row r="57" spans="1:10" ht="15.75">
      <c r="A57" s="252">
        <v>53</v>
      </c>
      <c r="B57" s="312" t="s">
        <v>120</v>
      </c>
      <c r="C57" s="241" t="s">
        <v>342</v>
      </c>
      <c r="D57" s="241">
        <v>5</v>
      </c>
      <c r="E57" s="344"/>
      <c r="F57" s="344">
        <f t="shared" si="0"/>
        <v>0</v>
      </c>
      <c r="G57" s="358">
        <v>0.08</v>
      </c>
      <c r="H57" s="338">
        <f t="shared" si="1"/>
        <v>0</v>
      </c>
      <c r="I57" s="357">
        <f t="shared" si="2"/>
        <v>0</v>
      </c>
      <c r="J57" s="313"/>
    </row>
    <row r="58" spans="1:10" ht="15.75">
      <c r="A58" s="283">
        <v>54</v>
      </c>
      <c r="B58" s="312" t="s">
        <v>385</v>
      </c>
      <c r="C58" s="241" t="s">
        <v>342</v>
      </c>
      <c r="D58" s="241">
        <v>30</v>
      </c>
      <c r="E58" s="344"/>
      <c r="F58" s="344">
        <f t="shared" si="0"/>
        <v>0</v>
      </c>
      <c r="G58" s="358">
        <v>0.08</v>
      </c>
      <c r="H58" s="338">
        <f t="shared" si="1"/>
        <v>0</v>
      </c>
      <c r="I58" s="357">
        <f t="shared" si="2"/>
        <v>0</v>
      </c>
      <c r="J58" s="313"/>
    </row>
    <row r="59" spans="1:10" ht="15.75">
      <c r="A59" s="252">
        <v>55</v>
      </c>
      <c r="B59" s="312" t="s">
        <v>355</v>
      </c>
      <c r="C59" s="241" t="s">
        <v>342</v>
      </c>
      <c r="D59" s="241">
        <v>30</v>
      </c>
      <c r="E59" s="344"/>
      <c r="F59" s="344">
        <f t="shared" si="0"/>
        <v>0</v>
      </c>
      <c r="G59" s="358">
        <v>0.08</v>
      </c>
      <c r="H59" s="338">
        <f t="shared" si="1"/>
        <v>0</v>
      </c>
      <c r="I59" s="357">
        <f t="shared" si="2"/>
        <v>0</v>
      </c>
      <c r="J59" s="313"/>
    </row>
    <row r="60" spans="1:10" ht="15.75">
      <c r="A60" s="283">
        <v>56</v>
      </c>
      <c r="B60" s="312" t="s">
        <v>354</v>
      </c>
      <c r="C60" s="241" t="s">
        <v>342</v>
      </c>
      <c r="D60" s="241">
        <v>20</v>
      </c>
      <c r="E60" s="344"/>
      <c r="F60" s="344">
        <f t="shared" si="0"/>
        <v>0</v>
      </c>
      <c r="G60" s="358">
        <v>0.08</v>
      </c>
      <c r="H60" s="338">
        <f t="shared" si="1"/>
        <v>0</v>
      </c>
      <c r="I60" s="357">
        <f t="shared" si="2"/>
        <v>0</v>
      </c>
      <c r="J60" s="313"/>
    </row>
    <row r="61" spans="1:10" ht="15.75">
      <c r="A61" s="252">
        <v>57</v>
      </c>
      <c r="B61" s="312" t="s">
        <v>121</v>
      </c>
      <c r="C61" s="241" t="s">
        <v>342</v>
      </c>
      <c r="D61" s="241">
        <v>50</v>
      </c>
      <c r="E61" s="344"/>
      <c r="F61" s="344">
        <f t="shared" si="0"/>
        <v>0</v>
      </c>
      <c r="G61" s="358">
        <v>0.08</v>
      </c>
      <c r="H61" s="338">
        <f t="shared" si="1"/>
        <v>0</v>
      </c>
      <c r="I61" s="357">
        <f t="shared" si="2"/>
        <v>0</v>
      </c>
      <c r="J61" s="313"/>
    </row>
    <row r="62" spans="1:10" ht="15.75">
      <c r="A62" s="283">
        <v>58</v>
      </c>
      <c r="B62" s="312" t="s">
        <v>740</v>
      </c>
      <c r="C62" s="241" t="s">
        <v>342</v>
      </c>
      <c r="D62" s="241">
        <v>150</v>
      </c>
      <c r="E62" s="344"/>
      <c r="F62" s="344">
        <f t="shared" si="0"/>
        <v>0</v>
      </c>
      <c r="G62" s="358">
        <v>0.08</v>
      </c>
      <c r="H62" s="338">
        <f t="shared" si="1"/>
        <v>0</v>
      </c>
      <c r="I62" s="357">
        <f t="shared" si="2"/>
        <v>0</v>
      </c>
      <c r="J62" s="313"/>
    </row>
    <row r="63" spans="1:10" ht="15.75">
      <c r="A63" s="252">
        <v>59</v>
      </c>
      <c r="B63" s="314" t="s">
        <v>480</v>
      </c>
      <c r="C63" s="270" t="s">
        <v>342</v>
      </c>
      <c r="D63" s="270">
        <v>4</v>
      </c>
      <c r="E63" s="344"/>
      <c r="F63" s="344">
        <f t="shared" si="0"/>
        <v>0</v>
      </c>
      <c r="G63" s="358">
        <v>0.08</v>
      </c>
      <c r="H63" s="338">
        <f t="shared" si="1"/>
        <v>0</v>
      </c>
      <c r="I63" s="357">
        <f t="shared" si="2"/>
        <v>0</v>
      </c>
      <c r="J63" s="313"/>
    </row>
    <row r="64" spans="1:10" ht="15.75">
      <c r="A64" s="283">
        <v>60</v>
      </c>
      <c r="B64" s="312" t="s">
        <v>122</v>
      </c>
      <c r="C64" s="241" t="s">
        <v>342</v>
      </c>
      <c r="D64" s="241">
        <v>5</v>
      </c>
      <c r="E64" s="344"/>
      <c r="F64" s="344">
        <f t="shared" si="0"/>
        <v>0</v>
      </c>
      <c r="G64" s="358">
        <v>0.08</v>
      </c>
      <c r="H64" s="338">
        <f t="shared" si="1"/>
        <v>0</v>
      </c>
      <c r="I64" s="357">
        <f t="shared" si="2"/>
        <v>0</v>
      </c>
      <c r="J64" s="313"/>
    </row>
    <row r="65" spans="1:10" ht="15.75">
      <c r="A65" s="252">
        <v>61</v>
      </c>
      <c r="B65" s="312" t="s">
        <v>123</v>
      </c>
      <c r="C65" s="241" t="s">
        <v>342</v>
      </c>
      <c r="D65" s="241">
        <v>120</v>
      </c>
      <c r="E65" s="344"/>
      <c r="F65" s="344">
        <f t="shared" si="0"/>
        <v>0</v>
      </c>
      <c r="G65" s="358">
        <v>0.08</v>
      </c>
      <c r="H65" s="338">
        <f t="shared" si="1"/>
        <v>0</v>
      </c>
      <c r="I65" s="357">
        <f t="shared" si="2"/>
        <v>0</v>
      </c>
      <c r="J65" s="313"/>
    </row>
    <row r="66" spans="1:10" ht="15.75">
      <c r="A66" s="283">
        <v>62</v>
      </c>
      <c r="B66" s="312" t="s">
        <v>471</v>
      </c>
      <c r="C66" s="241" t="s">
        <v>342</v>
      </c>
      <c r="D66" s="241">
        <v>20</v>
      </c>
      <c r="E66" s="344"/>
      <c r="F66" s="344">
        <f t="shared" si="0"/>
        <v>0</v>
      </c>
      <c r="G66" s="358">
        <v>0.08</v>
      </c>
      <c r="H66" s="338">
        <f t="shared" si="1"/>
        <v>0</v>
      </c>
      <c r="I66" s="357">
        <f t="shared" si="2"/>
        <v>0</v>
      </c>
      <c r="J66" s="313"/>
    </row>
    <row r="67" spans="1:10" ht="15.75">
      <c r="A67" s="252">
        <v>63</v>
      </c>
      <c r="B67" s="312" t="s">
        <v>128</v>
      </c>
      <c r="C67" s="241" t="s">
        <v>342</v>
      </c>
      <c r="D67" s="241">
        <v>70</v>
      </c>
      <c r="E67" s="344"/>
      <c r="F67" s="344">
        <f t="shared" si="0"/>
        <v>0</v>
      </c>
      <c r="G67" s="358">
        <v>0.08</v>
      </c>
      <c r="H67" s="338">
        <f t="shared" si="1"/>
        <v>0</v>
      </c>
      <c r="I67" s="357">
        <f t="shared" si="2"/>
        <v>0</v>
      </c>
      <c r="J67" s="313"/>
    </row>
    <row r="68" spans="1:10" s="316" customFormat="1" ht="15.75">
      <c r="A68" s="283">
        <v>64</v>
      </c>
      <c r="B68" s="312" t="s">
        <v>127</v>
      </c>
      <c r="C68" s="241" t="s">
        <v>342</v>
      </c>
      <c r="D68" s="241">
        <v>5</v>
      </c>
      <c r="E68" s="344"/>
      <c r="F68" s="344">
        <f t="shared" si="0"/>
        <v>0</v>
      </c>
      <c r="G68" s="358">
        <v>0.08</v>
      </c>
      <c r="H68" s="338">
        <f t="shared" si="1"/>
        <v>0</v>
      </c>
      <c r="I68" s="357">
        <f t="shared" si="2"/>
        <v>0</v>
      </c>
      <c r="J68" s="313"/>
    </row>
    <row r="69" spans="1:10" ht="15.75">
      <c r="A69" s="252">
        <v>65</v>
      </c>
      <c r="B69" s="312" t="s">
        <v>130</v>
      </c>
      <c r="C69" s="241" t="s">
        <v>342</v>
      </c>
      <c r="D69" s="241">
        <v>50</v>
      </c>
      <c r="E69" s="344"/>
      <c r="F69" s="344">
        <f aca="true" t="shared" si="3" ref="F69:F132">D69*E69</f>
        <v>0</v>
      </c>
      <c r="G69" s="358">
        <v>0.08</v>
      </c>
      <c r="H69" s="338">
        <f aca="true" t="shared" si="4" ref="H69:H132">G69*F69</f>
        <v>0</v>
      </c>
      <c r="I69" s="357">
        <f aca="true" t="shared" si="5" ref="I69:I132">H69+F69</f>
        <v>0</v>
      </c>
      <c r="J69" s="313"/>
    </row>
    <row r="70" spans="1:10" ht="15.75">
      <c r="A70" s="283">
        <v>66</v>
      </c>
      <c r="B70" s="312" t="s">
        <v>431</v>
      </c>
      <c r="C70" s="241" t="s">
        <v>342</v>
      </c>
      <c r="D70" s="241">
        <v>10</v>
      </c>
      <c r="E70" s="344"/>
      <c r="F70" s="344">
        <f t="shared" si="3"/>
        <v>0</v>
      </c>
      <c r="G70" s="358">
        <v>0.08</v>
      </c>
      <c r="H70" s="338">
        <f t="shared" si="4"/>
        <v>0</v>
      </c>
      <c r="I70" s="357">
        <f t="shared" si="5"/>
        <v>0</v>
      </c>
      <c r="J70" s="313"/>
    </row>
    <row r="71" spans="1:88" s="316" customFormat="1" ht="15.75">
      <c r="A71" s="252">
        <v>67</v>
      </c>
      <c r="B71" s="312" t="s">
        <v>451</v>
      </c>
      <c r="C71" s="241" t="s">
        <v>342</v>
      </c>
      <c r="D71" s="241">
        <v>6</v>
      </c>
      <c r="E71" s="344"/>
      <c r="F71" s="344">
        <f t="shared" si="3"/>
        <v>0</v>
      </c>
      <c r="G71" s="358">
        <v>0.08</v>
      </c>
      <c r="H71" s="338">
        <f t="shared" si="4"/>
        <v>0</v>
      </c>
      <c r="I71" s="357">
        <f t="shared" si="5"/>
        <v>0</v>
      </c>
      <c r="J71" s="313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</row>
    <row r="72" spans="1:88" s="316" customFormat="1" ht="15.75">
      <c r="A72" s="283">
        <v>68</v>
      </c>
      <c r="B72" s="286" t="s">
        <v>773</v>
      </c>
      <c r="C72" s="270" t="s">
        <v>342</v>
      </c>
      <c r="D72" s="270">
        <v>20</v>
      </c>
      <c r="E72" s="344"/>
      <c r="F72" s="344">
        <f t="shared" si="3"/>
        <v>0</v>
      </c>
      <c r="G72" s="358">
        <v>0.08</v>
      </c>
      <c r="H72" s="338">
        <f t="shared" si="4"/>
        <v>0</v>
      </c>
      <c r="I72" s="357">
        <f t="shared" si="5"/>
        <v>0</v>
      </c>
      <c r="J72" s="313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</row>
    <row r="73" spans="1:88" s="316" customFormat="1" ht="15.75">
      <c r="A73" s="252">
        <v>69</v>
      </c>
      <c r="B73" s="312" t="s">
        <v>356</v>
      </c>
      <c r="C73" s="241" t="s">
        <v>342</v>
      </c>
      <c r="D73" s="241">
        <v>30</v>
      </c>
      <c r="E73" s="344"/>
      <c r="F73" s="344">
        <f t="shared" si="3"/>
        <v>0</v>
      </c>
      <c r="G73" s="358">
        <v>0.08</v>
      </c>
      <c r="H73" s="338">
        <f t="shared" si="4"/>
        <v>0</v>
      </c>
      <c r="I73" s="357">
        <f t="shared" si="5"/>
        <v>0</v>
      </c>
      <c r="J73" s="313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/>
      <c r="CJ73" s="315"/>
    </row>
    <row r="74" spans="1:10" ht="15.75">
      <c r="A74" s="283">
        <v>70</v>
      </c>
      <c r="B74" s="312" t="s">
        <v>761</v>
      </c>
      <c r="C74" s="241" t="s">
        <v>342</v>
      </c>
      <c r="D74" s="241">
        <v>2</v>
      </c>
      <c r="E74" s="344"/>
      <c r="F74" s="344">
        <f t="shared" si="3"/>
        <v>0</v>
      </c>
      <c r="G74" s="358">
        <v>0.08</v>
      </c>
      <c r="H74" s="338">
        <f t="shared" si="4"/>
        <v>0</v>
      </c>
      <c r="I74" s="357">
        <f t="shared" si="5"/>
        <v>0</v>
      </c>
      <c r="J74" s="313"/>
    </row>
    <row r="75" spans="1:10" ht="15.75">
      <c r="A75" s="252">
        <v>71</v>
      </c>
      <c r="B75" s="314" t="s">
        <v>433</v>
      </c>
      <c r="C75" s="270" t="s">
        <v>342</v>
      </c>
      <c r="D75" s="270">
        <v>60</v>
      </c>
      <c r="E75" s="348"/>
      <c r="F75" s="344">
        <f t="shared" si="3"/>
        <v>0</v>
      </c>
      <c r="G75" s="360">
        <v>0.08</v>
      </c>
      <c r="H75" s="338">
        <f t="shared" si="4"/>
        <v>0</v>
      </c>
      <c r="I75" s="357">
        <f t="shared" si="5"/>
        <v>0</v>
      </c>
      <c r="J75" s="313"/>
    </row>
    <row r="76" spans="1:10" ht="15.75">
      <c r="A76" s="283">
        <v>72</v>
      </c>
      <c r="B76" s="312" t="s">
        <v>434</v>
      </c>
      <c r="C76" s="241" t="s">
        <v>342</v>
      </c>
      <c r="D76" s="241">
        <v>30</v>
      </c>
      <c r="E76" s="344"/>
      <c r="F76" s="344">
        <f t="shared" si="3"/>
        <v>0</v>
      </c>
      <c r="G76" s="358">
        <v>0.08</v>
      </c>
      <c r="H76" s="338">
        <f t="shared" si="4"/>
        <v>0</v>
      </c>
      <c r="I76" s="357">
        <f t="shared" si="5"/>
        <v>0</v>
      </c>
      <c r="J76" s="313"/>
    </row>
    <row r="77" spans="1:10" ht="15.75">
      <c r="A77" s="252">
        <v>73</v>
      </c>
      <c r="B77" s="312" t="s">
        <v>432</v>
      </c>
      <c r="C77" s="241" t="s">
        <v>342</v>
      </c>
      <c r="D77" s="241">
        <v>30</v>
      </c>
      <c r="E77" s="344"/>
      <c r="F77" s="344">
        <f t="shared" si="3"/>
        <v>0</v>
      </c>
      <c r="G77" s="358">
        <v>0.08</v>
      </c>
      <c r="H77" s="338">
        <f t="shared" si="4"/>
        <v>0</v>
      </c>
      <c r="I77" s="357">
        <f t="shared" si="5"/>
        <v>0</v>
      </c>
      <c r="J77" s="313"/>
    </row>
    <row r="78" spans="1:10" ht="15.75">
      <c r="A78" s="283">
        <v>74</v>
      </c>
      <c r="B78" s="312" t="s">
        <v>387</v>
      </c>
      <c r="C78" s="241" t="s">
        <v>342</v>
      </c>
      <c r="D78" s="241">
        <v>2</v>
      </c>
      <c r="E78" s="344"/>
      <c r="F78" s="344">
        <f t="shared" si="3"/>
        <v>0</v>
      </c>
      <c r="G78" s="358">
        <v>0.08</v>
      </c>
      <c r="H78" s="338">
        <f t="shared" si="4"/>
        <v>0</v>
      </c>
      <c r="I78" s="357">
        <f t="shared" si="5"/>
        <v>0</v>
      </c>
      <c r="J78" s="313"/>
    </row>
    <row r="79" spans="1:10" ht="15.75">
      <c r="A79" s="252">
        <v>75</v>
      </c>
      <c r="B79" s="312" t="s">
        <v>728</v>
      </c>
      <c r="C79" s="241" t="s">
        <v>342</v>
      </c>
      <c r="D79" s="241">
        <v>10</v>
      </c>
      <c r="E79" s="344"/>
      <c r="F79" s="344">
        <f t="shared" si="3"/>
        <v>0</v>
      </c>
      <c r="G79" s="358">
        <v>0.08</v>
      </c>
      <c r="H79" s="338">
        <f t="shared" si="4"/>
        <v>0</v>
      </c>
      <c r="I79" s="357">
        <f t="shared" si="5"/>
        <v>0</v>
      </c>
      <c r="J79" s="313"/>
    </row>
    <row r="80" spans="1:10" ht="15.75">
      <c r="A80" s="283">
        <v>76</v>
      </c>
      <c r="B80" s="312" t="s">
        <v>132</v>
      </c>
      <c r="C80" s="241" t="s">
        <v>342</v>
      </c>
      <c r="D80" s="241">
        <v>20</v>
      </c>
      <c r="E80" s="344"/>
      <c r="F80" s="344">
        <f t="shared" si="3"/>
        <v>0</v>
      </c>
      <c r="G80" s="358">
        <v>0.08</v>
      </c>
      <c r="H80" s="338">
        <f t="shared" si="4"/>
        <v>0</v>
      </c>
      <c r="I80" s="357">
        <f t="shared" si="5"/>
        <v>0</v>
      </c>
      <c r="J80" s="313"/>
    </row>
    <row r="81" spans="1:88" s="316" customFormat="1" ht="15.75">
      <c r="A81" s="252">
        <v>77</v>
      </c>
      <c r="B81" s="312" t="s">
        <v>133</v>
      </c>
      <c r="C81" s="241" t="s">
        <v>342</v>
      </c>
      <c r="D81" s="241">
        <v>200</v>
      </c>
      <c r="E81" s="344"/>
      <c r="F81" s="344">
        <f t="shared" si="3"/>
        <v>0</v>
      </c>
      <c r="G81" s="358">
        <v>0.08</v>
      </c>
      <c r="H81" s="338">
        <f t="shared" si="4"/>
        <v>0</v>
      </c>
      <c r="I81" s="357">
        <f t="shared" si="5"/>
        <v>0</v>
      </c>
      <c r="J81" s="313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/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315"/>
      <c r="CI81" s="315"/>
      <c r="CJ81" s="315"/>
    </row>
    <row r="82" spans="1:10" ht="15.75">
      <c r="A82" s="283">
        <v>78</v>
      </c>
      <c r="B82" s="312" t="s">
        <v>729</v>
      </c>
      <c r="C82" s="241" t="s">
        <v>342</v>
      </c>
      <c r="D82" s="241">
        <v>5</v>
      </c>
      <c r="E82" s="344"/>
      <c r="F82" s="344">
        <f t="shared" si="3"/>
        <v>0</v>
      </c>
      <c r="G82" s="358">
        <v>0.08</v>
      </c>
      <c r="H82" s="338">
        <f t="shared" si="4"/>
        <v>0</v>
      </c>
      <c r="I82" s="357">
        <f t="shared" si="5"/>
        <v>0</v>
      </c>
      <c r="J82" s="313"/>
    </row>
    <row r="83" spans="1:10" ht="15.75">
      <c r="A83" s="252">
        <v>79</v>
      </c>
      <c r="B83" s="314" t="s">
        <v>388</v>
      </c>
      <c r="C83" s="270" t="s">
        <v>351</v>
      </c>
      <c r="D83" s="270">
        <v>400</v>
      </c>
      <c r="E83" s="348"/>
      <c r="F83" s="344">
        <f t="shared" si="3"/>
        <v>0</v>
      </c>
      <c r="G83" s="360">
        <v>0.08</v>
      </c>
      <c r="H83" s="338">
        <f t="shared" si="4"/>
        <v>0</v>
      </c>
      <c r="I83" s="357">
        <f t="shared" si="5"/>
        <v>0</v>
      </c>
      <c r="J83" s="313"/>
    </row>
    <row r="84" spans="1:10" ht="15.75">
      <c r="A84" s="283">
        <v>80</v>
      </c>
      <c r="B84" s="314" t="s">
        <v>540</v>
      </c>
      <c r="C84" s="270" t="s">
        <v>342</v>
      </c>
      <c r="D84" s="270">
        <v>10</v>
      </c>
      <c r="E84" s="348"/>
      <c r="F84" s="344">
        <f t="shared" si="3"/>
        <v>0</v>
      </c>
      <c r="G84" s="360">
        <v>0.08</v>
      </c>
      <c r="H84" s="338">
        <f t="shared" si="4"/>
        <v>0</v>
      </c>
      <c r="I84" s="357">
        <f t="shared" si="5"/>
        <v>0</v>
      </c>
      <c r="J84" s="313"/>
    </row>
    <row r="85" spans="1:10" ht="15.75">
      <c r="A85" s="252">
        <v>81</v>
      </c>
      <c r="B85" s="312" t="s">
        <v>541</v>
      </c>
      <c r="C85" s="241" t="s">
        <v>342</v>
      </c>
      <c r="D85" s="241">
        <v>2</v>
      </c>
      <c r="E85" s="344"/>
      <c r="F85" s="344">
        <f t="shared" si="3"/>
        <v>0</v>
      </c>
      <c r="G85" s="358">
        <v>0.08</v>
      </c>
      <c r="H85" s="338">
        <f t="shared" si="4"/>
        <v>0</v>
      </c>
      <c r="I85" s="357">
        <f t="shared" si="5"/>
        <v>0</v>
      </c>
      <c r="J85" s="313"/>
    </row>
    <row r="86" spans="1:10" ht="15.75">
      <c r="A86" s="283">
        <v>82</v>
      </c>
      <c r="B86" s="312" t="s">
        <v>436</v>
      </c>
      <c r="C86" s="241" t="s">
        <v>342</v>
      </c>
      <c r="D86" s="241">
        <v>20</v>
      </c>
      <c r="E86" s="344"/>
      <c r="F86" s="344">
        <f t="shared" si="3"/>
        <v>0</v>
      </c>
      <c r="G86" s="358">
        <v>0.08</v>
      </c>
      <c r="H86" s="338">
        <f t="shared" si="4"/>
        <v>0</v>
      </c>
      <c r="I86" s="357">
        <f t="shared" si="5"/>
        <v>0</v>
      </c>
      <c r="J86" s="313"/>
    </row>
    <row r="87" spans="1:10" ht="15.75">
      <c r="A87" s="252">
        <v>83</v>
      </c>
      <c r="B87" s="314" t="s">
        <v>551</v>
      </c>
      <c r="C87" s="270" t="s">
        <v>342</v>
      </c>
      <c r="D87" s="270">
        <v>2</v>
      </c>
      <c r="E87" s="348"/>
      <c r="F87" s="344">
        <f t="shared" si="3"/>
        <v>0</v>
      </c>
      <c r="G87" s="360">
        <v>0.08</v>
      </c>
      <c r="H87" s="338">
        <f t="shared" si="4"/>
        <v>0</v>
      </c>
      <c r="I87" s="357">
        <f t="shared" si="5"/>
        <v>0</v>
      </c>
      <c r="J87" s="313"/>
    </row>
    <row r="88" spans="1:10" ht="15.75">
      <c r="A88" s="283">
        <v>84</v>
      </c>
      <c r="B88" s="286" t="s">
        <v>788</v>
      </c>
      <c r="C88" s="270" t="s">
        <v>342</v>
      </c>
      <c r="D88" s="270">
        <v>5</v>
      </c>
      <c r="E88" s="344"/>
      <c r="F88" s="344">
        <f t="shared" si="3"/>
        <v>0</v>
      </c>
      <c r="G88" s="358">
        <v>0.08</v>
      </c>
      <c r="H88" s="338">
        <f t="shared" si="4"/>
        <v>0</v>
      </c>
      <c r="I88" s="357">
        <f t="shared" si="5"/>
        <v>0</v>
      </c>
      <c r="J88" s="313"/>
    </row>
    <row r="89" spans="1:10" ht="15.75">
      <c r="A89" s="252">
        <v>85</v>
      </c>
      <c r="B89" s="312" t="s">
        <v>137</v>
      </c>
      <c r="C89" s="241" t="s">
        <v>342</v>
      </c>
      <c r="D89" s="241">
        <v>1000</v>
      </c>
      <c r="E89" s="344"/>
      <c r="F89" s="344">
        <f t="shared" si="3"/>
        <v>0</v>
      </c>
      <c r="G89" s="358">
        <v>0.08</v>
      </c>
      <c r="H89" s="338">
        <f t="shared" si="4"/>
        <v>0</v>
      </c>
      <c r="I89" s="357">
        <f t="shared" si="5"/>
        <v>0</v>
      </c>
      <c r="J89" s="313"/>
    </row>
    <row r="90" spans="1:10" ht="15.75">
      <c r="A90" s="283">
        <v>86</v>
      </c>
      <c r="B90" s="312" t="s">
        <v>452</v>
      </c>
      <c r="C90" s="241" t="s">
        <v>342</v>
      </c>
      <c r="D90" s="241">
        <v>5</v>
      </c>
      <c r="E90" s="344"/>
      <c r="F90" s="344">
        <f t="shared" si="3"/>
        <v>0</v>
      </c>
      <c r="G90" s="358">
        <v>0.08</v>
      </c>
      <c r="H90" s="338">
        <f t="shared" si="4"/>
        <v>0</v>
      </c>
      <c r="I90" s="357">
        <f t="shared" si="5"/>
        <v>0</v>
      </c>
      <c r="J90" s="313"/>
    </row>
    <row r="91" spans="1:10" ht="15.75">
      <c r="A91" s="252">
        <v>87</v>
      </c>
      <c r="B91" s="312" t="s">
        <v>437</v>
      </c>
      <c r="C91" s="241" t="s">
        <v>342</v>
      </c>
      <c r="D91" s="241">
        <v>20</v>
      </c>
      <c r="E91" s="344"/>
      <c r="F91" s="344">
        <f t="shared" si="3"/>
        <v>0</v>
      </c>
      <c r="G91" s="358">
        <v>0.08</v>
      </c>
      <c r="H91" s="338">
        <f t="shared" si="4"/>
        <v>0</v>
      </c>
      <c r="I91" s="357">
        <f t="shared" si="5"/>
        <v>0</v>
      </c>
      <c r="J91" s="313"/>
    </row>
    <row r="92" spans="1:10" ht="15.75">
      <c r="A92" s="283">
        <v>88</v>
      </c>
      <c r="B92" s="312" t="s">
        <v>142</v>
      </c>
      <c r="C92" s="241" t="s">
        <v>342</v>
      </c>
      <c r="D92" s="241">
        <v>40</v>
      </c>
      <c r="E92" s="344"/>
      <c r="F92" s="344">
        <f t="shared" si="3"/>
        <v>0</v>
      </c>
      <c r="G92" s="358">
        <v>0.08</v>
      </c>
      <c r="H92" s="338">
        <f t="shared" si="4"/>
        <v>0</v>
      </c>
      <c r="I92" s="357">
        <f t="shared" si="5"/>
        <v>0</v>
      </c>
      <c r="J92" s="313"/>
    </row>
    <row r="93" spans="1:88" s="316" customFormat="1" ht="15.75">
      <c r="A93" s="252">
        <v>89</v>
      </c>
      <c r="B93" s="312" t="s">
        <v>141</v>
      </c>
      <c r="C93" s="241" t="s">
        <v>342</v>
      </c>
      <c r="D93" s="241">
        <v>500</v>
      </c>
      <c r="E93" s="344"/>
      <c r="F93" s="344">
        <f t="shared" si="3"/>
        <v>0</v>
      </c>
      <c r="G93" s="358">
        <v>0.08</v>
      </c>
      <c r="H93" s="338">
        <f t="shared" si="4"/>
        <v>0</v>
      </c>
      <c r="I93" s="357">
        <f t="shared" si="5"/>
        <v>0</v>
      </c>
      <c r="J93" s="313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/>
      <c r="CJ93" s="315"/>
    </row>
    <row r="94" spans="1:10" ht="15.75">
      <c r="A94" s="283">
        <v>90</v>
      </c>
      <c r="B94" s="312" t="s">
        <v>435</v>
      </c>
      <c r="C94" s="241" t="s">
        <v>342</v>
      </c>
      <c r="D94" s="241">
        <v>70</v>
      </c>
      <c r="E94" s="344"/>
      <c r="F94" s="344">
        <f t="shared" si="3"/>
        <v>0</v>
      </c>
      <c r="G94" s="358">
        <v>0.08</v>
      </c>
      <c r="H94" s="338">
        <f t="shared" si="4"/>
        <v>0</v>
      </c>
      <c r="I94" s="357">
        <f t="shared" si="5"/>
        <v>0</v>
      </c>
      <c r="J94" s="313"/>
    </row>
    <row r="95" spans="1:10" ht="15.75">
      <c r="A95" s="252">
        <v>91</v>
      </c>
      <c r="B95" s="312" t="s">
        <v>357</v>
      </c>
      <c r="C95" s="241" t="s">
        <v>342</v>
      </c>
      <c r="D95" s="241">
        <v>2</v>
      </c>
      <c r="E95" s="344"/>
      <c r="F95" s="344">
        <f t="shared" si="3"/>
        <v>0</v>
      </c>
      <c r="G95" s="358">
        <v>0.08</v>
      </c>
      <c r="H95" s="338">
        <f t="shared" si="4"/>
        <v>0</v>
      </c>
      <c r="I95" s="357">
        <f t="shared" si="5"/>
        <v>0</v>
      </c>
      <c r="J95" s="313"/>
    </row>
    <row r="96" spans="1:10" ht="15.75">
      <c r="A96" s="283">
        <v>92</v>
      </c>
      <c r="B96" s="312" t="s">
        <v>438</v>
      </c>
      <c r="C96" s="241" t="s">
        <v>342</v>
      </c>
      <c r="D96" s="241">
        <v>2</v>
      </c>
      <c r="E96" s="344"/>
      <c r="F96" s="344">
        <f t="shared" si="3"/>
        <v>0</v>
      </c>
      <c r="G96" s="358">
        <v>0.08</v>
      </c>
      <c r="H96" s="338">
        <f t="shared" si="4"/>
        <v>0</v>
      </c>
      <c r="I96" s="357">
        <f t="shared" si="5"/>
        <v>0</v>
      </c>
      <c r="J96" s="313"/>
    </row>
    <row r="97" spans="1:10" ht="15.75">
      <c r="A97" s="252">
        <v>93</v>
      </c>
      <c r="B97" s="312" t="s">
        <v>143</v>
      </c>
      <c r="C97" s="241" t="s">
        <v>351</v>
      </c>
      <c r="D97" s="241">
        <v>50</v>
      </c>
      <c r="E97" s="344"/>
      <c r="F97" s="344">
        <f t="shared" si="3"/>
        <v>0</v>
      </c>
      <c r="G97" s="358">
        <v>0.08</v>
      </c>
      <c r="H97" s="338">
        <f t="shared" si="4"/>
        <v>0</v>
      </c>
      <c r="I97" s="357">
        <f t="shared" si="5"/>
        <v>0</v>
      </c>
      <c r="J97" s="313"/>
    </row>
    <row r="98" spans="1:10" ht="15.75">
      <c r="A98" s="283">
        <v>94</v>
      </c>
      <c r="B98" s="312" t="s">
        <v>145</v>
      </c>
      <c r="C98" s="241" t="s">
        <v>342</v>
      </c>
      <c r="D98" s="241">
        <v>20</v>
      </c>
      <c r="E98" s="344"/>
      <c r="F98" s="344">
        <f t="shared" si="3"/>
        <v>0</v>
      </c>
      <c r="G98" s="358">
        <v>0.08</v>
      </c>
      <c r="H98" s="338">
        <f t="shared" si="4"/>
        <v>0</v>
      </c>
      <c r="I98" s="357">
        <f t="shared" si="5"/>
        <v>0</v>
      </c>
      <c r="J98" s="313"/>
    </row>
    <row r="99" spans="1:10" ht="15.75">
      <c r="A99" s="252">
        <v>95</v>
      </c>
      <c r="B99" s="312" t="s">
        <v>148</v>
      </c>
      <c r="C99" s="241" t="s">
        <v>342</v>
      </c>
      <c r="D99" s="241">
        <v>4</v>
      </c>
      <c r="E99" s="344"/>
      <c r="F99" s="344">
        <f t="shared" si="3"/>
        <v>0</v>
      </c>
      <c r="G99" s="358">
        <v>0.08</v>
      </c>
      <c r="H99" s="338">
        <f t="shared" si="4"/>
        <v>0</v>
      </c>
      <c r="I99" s="357">
        <f t="shared" si="5"/>
        <v>0</v>
      </c>
      <c r="J99" s="313"/>
    </row>
    <row r="100" spans="1:10" ht="15.75">
      <c r="A100" s="283">
        <v>96</v>
      </c>
      <c r="B100" s="312" t="s">
        <v>149</v>
      </c>
      <c r="C100" s="241" t="s">
        <v>342</v>
      </c>
      <c r="D100" s="241">
        <v>6</v>
      </c>
      <c r="E100" s="344"/>
      <c r="F100" s="344">
        <f t="shared" si="3"/>
        <v>0</v>
      </c>
      <c r="G100" s="358">
        <v>0.08</v>
      </c>
      <c r="H100" s="338">
        <f t="shared" si="4"/>
        <v>0</v>
      </c>
      <c r="I100" s="357">
        <f t="shared" si="5"/>
        <v>0</v>
      </c>
      <c r="J100" s="313"/>
    </row>
    <row r="101" spans="1:10" ht="15.75">
      <c r="A101" s="252">
        <v>97</v>
      </c>
      <c r="B101" s="312" t="s">
        <v>329</v>
      </c>
      <c r="C101" s="241" t="s">
        <v>342</v>
      </c>
      <c r="D101" s="241">
        <v>10</v>
      </c>
      <c r="E101" s="344"/>
      <c r="F101" s="344">
        <f t="shared" si="3"/>
        <v>0</v>
      </c>
      <c r="G101" s="358">
        <v>0.08</v>
      </c>
      <c r="H101" s="338">
        <f t="shared" si="4"/>
        <v>0</v>
      </c>
      <c r="I101" s="357">
        <f t="shared" si="5"/>
        <v>0</v>
      </c>
      <c r="J101" s="313"/>
    </row>
    <row r="102" spans="1:10" ht="15.75">
      <c r="A102" s="283">
        <v>98</v>
      </c>
      <c r="B102" s="312" t="s">
        <v>80</v>
      </c>
      <c r="C102" s="241" t="s">
        <v>342</v>
      </c>
      <c r="D102" s="241">
        <v>80</v>
      </c>
      <c r="E102" s="344"/>
      <c r="F102" s="344">
        <f t="shared" si="3"/>
        <v>0</v>
      </c>
      <c r="G102" s="358">
        <v>0.08</v>
      </c>
      <c r="H102" s="338">
        <f t="shared" si="4"/>
        <v>0</v>
      </c>
      <c r="I102" s="357">
        <f t="shared" si="5"/>
        <v>0</v>
      </c>
      <c r="J102" s="313"/>
    </row>
    <row r="103" spans="1:10" ht="15.75">
      <c r="A103" s="252">
        <v>99</v>
      </c>
      <c r="B103" s="312" t="s">
        <v>81</v>
      </c>
      <c r="C103" s="241" t="s">
        <v>342</v>
      </c>
      <c r="D103" s="241">
        <v>100</v>
      </c>
      <c r="E103" s="344"/>
      <c r="F103" s="344">
        <f t="shared" si="3"/>
        <v>0</v>
      </c>
      <c r="G103" s="358">
        <v>0.08</v>
      </c>
      <c r="H103" s="338">
        <f t="shared" si="4"/>
        <v>0</v>
      </c>
      <c r="I103" s="357">
        <f t="shared" si="5"/>
        <v>0</v>
      </c>
      <c r="J103" s="313"/>
    </row>
    <row r="104" spans="1:10" ht="15.75">
      <c r="A104" s="283">
        <v>100</v>
      </c>
      <c r="B104" s="312" t="s">
        <v>743</v>
      </c>
      <c r="C104" s="241" t="s">
        <v>342</v>
      </c>
      <c r="D104" s="241">
        <v>200</v>
      </c>
      <c r="E104" s="344"/>
      <c r="F104" s="344">
        <f t="shared" si="3"/>
        <v>0</v>
      </c>
      <c r="G104" s="358">
        <v>0.08</v>
      </c>
      <c r="H104" s="338">
        <f t="shared" si="4"/>
        <v>0</v>
      </c>
      <c r="I104" s="357">
        <f t="shared" si="5"/>
        <v>0</v>
      </c>
      <c r="J104" s="313"/>
    </row>
    <row r="105" spans="1:10" ht="15.75">
      <c r="A105" s="252">
        <v>101</v>
      </c>
      <c r="B105" s="314" t="s">
        <v>152</v>
      </c>
      <c r="C105" s="270" t="s">
        <v>342</v>
      </c>
      <c r="D105" s="270">
        <v>3</v>
      </c>
      <c r="E105" s="348"/>
      <c r="F105" s="344">
        <f t="shared" si="3"/>
        <v>0</v>
      </c>
      <c r="G105" s="360">
        <v>0.08</v>
      </c>
      <c r="H105" s="338">
        <f t="shared" si="4"/>
        <v>0</v>
      </c>
      <c r="I105" s="357">
        <f t="shared" si="5"/>
        <v>0</v>
      </c>
      <c r="J105" s="313"/>
    </row>
    <row r="106" spans="1:88" s="316" customFormat="1" ht="15.75">
      <c r="A106" s="283">
        <v>102</v>
      </c>
      <c r="B106" s="312" t="s">
        <v>153</v>
      </c>
      <c r="C106" s="241" t="s">
        <v>342</v>
      </c>
      <c r="D106" s="241">
        <v>4</v>
      </c>
      <c r="E106" s="344"/>
      <c r="F106" s="344">
        <f t="shared" si="3"/>
        <v>0</v>
      </c>
      <c r="G106" s="358">
        <v>0.08</v>
      </c>
      <c r="H106" s="338">
        <f t="shared" si="4"/>
        <v>0</v>
      </c>
      <c r="I106" s="357">
        <f t="shared" si="5"/>
        <v>0</v>
      </c>
      <c r="J106" s="313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/>
      <c r="CJ106" s="315"/>
    </row>
    <row r="107" spans="1:88" s="316" customFormat="1" ht="15.75">
      <c r="A107" s="252">
        <v>103</v>
      </c>
      <c r="B107" s="319" t="s">
        <v>559</v>
      </c>
      <c r="C107" s="252" t="s">
        <v>362</v>
      </c>
      <c r="D107" s="252">
        <v>30</v>
      </c>
      <c r="E107" s="284"/>
      <c r="F107" s="344">
        <f t="shared" si="3"/>
        <v>0</v>
      </c>
      <c r="G107" s="358">
        <v>0.08</v>
      </c>
      <c r="H107" s="338">
        <f t="shared" si="4"/>
        <v>0</v>
      </c>
      <c r="I107" s="357">
        <f t="shared" si="5"/>
        <v>0</v>
      </c>
      <c r="J107" s="313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/>
      <c r="BM107" s="315"/>
      <c r="BN107" s="315"/>
      <c r="BO107" s="315"/>
      <c r="BP107" s="315"/>
      <c r="BQ107" s="315"/>
      <c r="BR107" s="315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/>
      <c r="CJ107" s="315"/>
    </row>
    <row r="108" spans="1:10" ht="15.75">
      <c r="A108" s="283">
        <v>104</v>
      </c>
      <c r="B108" s="312" t="s">
        <v>552</v>
      </c>
      <c r="C108" s="241" t="s">
        <v>342</v>
      </c>
      <c r="D108" s="241">
        <v>100</v>
      </c>
      <c r="E108" s="344"/>
      <c r="F108" s="344">
        <f t="shared" si="3"/>
        <v>0</v>
      </c>
      <c r="G108" s="358">
        <v>0.08</v>
      </c>
      <c r="H108" s="338">
        <f t="shared" si="4"/>
        <v>0</v>
      </c>
      <c r="I108" s="357">
        <f t="shared" si="5"/>
        <v>0</v>
      </c>
      <c r="J108" s="313"/>
    </row>
    <row r="109" spans="1:10" ht="15.75">
      <c r="A109" s="252">
        <v>105</v>
      </c>
      <c r="B109" s="312" t="s">
        <v>553</v>
      </c>
      <c r="C109" s="241" t="s">
        <v>342</v>
      </c>
      <c r="D109" s="241">
        <v>20</v>
      </c>
      <c r="E109" s="344"/>
      <c r="F109" s="344">
        <f t="shared" si="3"/>
        <v>0</v>
      </c>
      <c r="G109" s="358">
        <v>0.08</v>
      </c>
      <c r="H109" s="338">
        <f t="shared" si="4"/>
        <v>0</v>
      </c>
      <c r="I109" s="357">
        <f t="shared" si="5"/>
        <v>0</v>
      </c>
      <c r="J109" s="313"/>
    </row>
    <row r="110" spans="1:10" ht="15.75">
      <c r="A110" s="283">
        <v>106</v>
      </c>
      <c r="B110" s="312" t="s">
        <v>154</v>
      </c>
      <c r="C110" s="241" t="s">
        <v>342</v>
      </c>
      <c r="D110" s="241">
        <v>20</v>
      </c>
      <c r="E110" s="344"/>
      <c r="F110" s="344">
        <f t="shared" si="3"/>
        <v>0</v>
      </c>
      <c r="G110" s="358">
        <v>0.08</v>
      </c>
      <c r="H110" s="338">
        <f t="shared" si="4"/>
        <v>0</v>
      </c>
      <c r="I110" s="357">
        <f t="shared" si="5"/>
        <v>0</v>
      </c>
      <c r="J110" s="313"/>
    </row>
    <row r="111" spans="1:10" ht="15.75">
      <c r="A111" s="252">
        <v>107</v>
      </c>
      <c r="B111" s="312" t="s">
        <v>516</v>
      </c>
      <c r="C111" s="241" t="s">
        <v>342</v>
      </c>
      <c r="D111" s="241">
        <v>4</v>
      </c>
      <c r="E111" s="344"/>
      <c r="F111" s="344">
        <f t="shared" si="3"/>
        <v>0</v>
      </c>
      <c r="G111" s="358">
        <v>0.08</v>
      </c>
      <c r="H111" s="338">
        <f t="shared" si="4"/>
        <v>0</v>
      </c>
      <c r="I111" s="357">
        <f t="shared" si="5"/>
        <v>0</v>
      </c>
      <c r="J111" s="313"/>
    </row>
    <row r="112" spans="1:10" ht="15.75">
      <c r="A112" s="283">
        <v>108</v>
      </c>
      <c r="B112" s="312" t="s">
        <v>517</v>
      </c>
      <c r="C112" s="241" t="s">
        <v>342</v>
      </c>
      <c r="D112" s="241">
        <v>4</v>
      </c>
      <c r="E112" s="344"/>
      <c r="F112" s="344">
        <f t="shared" si="3"/>
        <v>0</v>
      </c>
      <c r="G112" s="358">
        <v>0.08</v>
      </c>
      <c r="H112" s="338">
        <f t="shared" si="4"/>
        <v>0</v>
      </c>
      <c r="I112" s="357">
        <f t="shared" si="5"/>
        <v>0</v>
      </c>
      <c r="J112" s="313"/>
    </row>
    <row r="113" spans="1:88" s="316" customFormat="1" ht="15.75">
      <c r="A113" s="252">
        <v>109</v>
      </c>
      <c r="B113" s="320" t="s">
        <v>155</v>
      </c>
      <c r="C113" s="241" t="s">
        <v>342</v>
      </c>
      <c r="D113" s="241">
        <v>100</v>
      </c>
      <c r="E113" s="344"/>
      <c r="F113" s="344">
        <f t="shared" si="3"/>
        <v>0</v>
      </c>
      <c r="G113" s="358">
        <v>0.08</v>
      </c>
      <c r="H113" s="338">
        <f t="shared" si="4"/>
        <v>0</v>
      </c>
      <c r="I113" s="357">
        <f t="shared" si="5"/>
        <v>0</v>
      </c>
      <c r="J113" s="313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5"/>
      <c r="AF113" s="315"/>
      <c r="AG113" s="315"/>
      <c r="AH113" s="315"/>
      <c r="AI113" s="315"/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15"/>
      <c r="CG113" s="315"/>
      <c r="CH113" s="315"/>
      <c r="CI113" s="315"/>
      <c r="CJ113" s="315"/>
    </row>
    <row r="114" spans="1:10" ht="15.75">
      <c r="A114" s="283">
        <v>110</v>
      </c>
      <c r="B114" s="314" t="s">
        <v>156</v>
      </c>
      <c r="C114" s="270" t="s">
        <v>342</v>
      </c>
      <c r="D114" s="270">
        <v>2</v>
      </c>
      <c r="E114" s="348"/>
      <c r="F114" s="344">
        <f t="shared" si="3"/>
        <v>0</v>
      </c>
      <c r="G114" s="360">
        <v>0.08</v>
      </c>
      <c r="H114" s="338">
        <f t="shared" si="4"/>
        <v>0</v>
      </c>
      <c r="I114" s="357">
        <f t="shared" si="5"/>
        <v>0</v>
      </c>
      <c r="J114" s="313"/>
    </row>
    <row r="115" spans="1:10" ht="15.75">
      <c r="A115" s="252">
        <v>111</v>
      </c>
      <c r="B115" s="312" t="s">
        <v>475</v>
      </c>
      <c r="C115" s="241" t="s">
        <v>342</v>
      </c>
      <c r="D115" s="241">
        <v>120</v>
      </c>
      <c r="E115" s="344"/>
      <c r="F115" s="344">
        <f t="shared" si="3"/>
        <v>0</v>
      </c>
      <c r="G115" s="358">
        <v>0.08</v>
      </c>
      <c r="H115" s="338">
        <f t="shared" si="4"/>
        <v>0</v>
      </c>
      <c r="I115" s="357">
        <f t="shared" si="5"/>
        <v>0</v>
      </c>
      <c r="J115" s="313"/>
    </row>
    <row r="116" spans="1:10" ht="15.75">
      <c r="A116" s="283">
        <v>112</v>
      </c>
      <c r="B116" s="312" t="s">
        <v>607</v>
      </c>
      <c r="C116" s="241" t="s">
        <v>342</v>
      </c>
      <c r="D116" s="241">
        <v>10</v>
      </c>
      <c r="E116" s="344"/>
      <c r="F116" s="344">
        <f t="shared" si="3"/>
        <v>0</v>
      </c>
      <c r="G116" s="358">
        <v>0.08</v>
      </c>
      <c r="H116" s="338">
        <f t="shared" si="4"/>
        <v>0</v>
      </c>
      <c r="I116" s="357">
        <f t="shared" si="5"/>
        <v>0</v>
      </c>
      <c r="J116" s="313"/>
    </row>
    <row r="117" spans="1:10" ht="15.75">
      <c r="A117" s="252">
        <v>113</v>
      </c>
      <c r="B117" s="312" t="s">
        <v>158</v>
      </c>
      <c r="C117" s="241" t="s">
        <v>342</v>
      </c>
      <c r="D117" s="241">
        <v>10</v>
      </c>
      <c r="E117" s="344"/>
      <c r="F117" s="344">
        <f t="shared" si="3"/>
        <v>0</v>
      </c>
      <c r="G117" s="358">
        <v>0.08</v>
      </c>
      <c r="H117" s="338">
        <f t="shared" si="4"/>
        <v>0</v>
      </c>
      <c r="I117" s="357">
        <f t="shared" si="5"/>
        <v>0</v>
      </c>
      <c r="J117" s="313"/>
    </row>
    <row r="118" spans="1:10" ht="15.75">
      <c r="A118" s="283">
        <v>114</v>
      </c>
      <c r="B118" s="312" t="s">
        <v>159</v>
      </c>
      <c r="C118" s="241" t="s">
        <v>342</v>
      </c>
      <c r="D118" s="241">
        <v>2</v>
      </c>
      <c r="E118" s="344"/>
      <c r="F118" s="344">
        <f t="shared" si="3"/>
        <v>0</v>
      </c>
      <c r="G118" s="358">
        <v>0.08</v>
      </c>
      <c r="H118" s="338">
        <f t="shared" si="4"/>
        <v>0</v>
      </c>
      <c r="I118" s="357">
        <f t="shared" si="5"/>
        <v>0</v>
      </c>
      <c r="J118" s="313"/>
    </row>
    <row r="119" spans="1:10" ht="15.75">
      <c r="A119" s="252">
        <v>115</v>
      </c>
      <c r="B119" s="312" t="s">
        <v>358</v>
      </c>
      <c r="C119" s="241" t="s">
        <v>342</v>
      </c>
      <c r="D119" s="241">
        <v>20</v>
      </c>
      <c r="E119" s="344"/>
      <c r="F119" s="344">
        <f t="shared" si="3"/>
        <v>0</v>
      </c>
      <c r="G119" s="358">
        <v>0.08</v>
      </c>
      <c r="H119" s="338">
        <f t="shared" si="4"/>
        <v>0</v>
      </c>
      <c r="I119" s="357">
        <f t="shared" si="5"/>
        <v>0</v>
      </c>
      <c r="J119" s="313"/>
    </row>
    <row r="120" spans="1:10" ht="15.75">
      <c r="A120" s="283">
        <v>116</v>
      </c>
      <c r="B120" s="312" t="s">
        <v>375</v>
      </c>
      <c r="C120" s="241" t="s">
        <v>362</v>
      </c>
      <c r="D120" s="241">
        <v>5</v>
      </c>
      <c r="E120" s="344"/>
      <c r="F120" s="344">
        <f t="shared" si="3"/>
        <v>0</v>
      </c>
      <c r="G120" s="358">
        <v>0.08</v>
      </c>
      <c r="H120" s="338">
        <f t="shared" si="4"/>
        <v>0</v>
      </c>
      <c r="I120" s="357">
        <f t="shared" si="5"/>
        <v>0</v>
      </c>
      <c r="J120" s="313"/>
    </row>
    <row r="121" spans="1:10" ht="15.75">
      <c r="A121" s="252">
        <v>117</v>
      </c>
      <c r="B121" s="312" t="s">
        <v>160</v>
      </c>
      <c r="C121" s="241" t="s">
        <v>342</v>
      </c>
      <c r="D121" s="241">
        <v>300</v>
      </c>
      <c r="E121" s="344"/>
      <c r="F121" s="344">
        <f t="shared" si="3"/>
        <v>0</v>
      </c>
      <c r="G121" s="358">
        <v>0.08</v>
      </c>
      <c r="H121" s="338">
        <f t="shared" si="4"/>
        <v>0</v>
      </c>
      <c r="I121" s="357">
        <f t="shared" si="5"/>
        <v>0</v>
      </c>
      <c r="J121" s="313"/>
    </row>
    <row r="122" spans="1:10" ht="15.75">
      <c r="A122" s="283">
        <v>118</v>
      </c>
      <c r="B122" s="314" t="s">
        <v>651</v>
      </c>
      <c r="C122" s="270" t="s">
        <v>362</v>
      </c>
      <c r="D122" s="270">
        <v>50</v>
      </c>
      <c r="E122" s="348"/>
      <c r="F122" s="344">
        <f t="shared" si="3"/>
        <v>0</v>
      </c>
      <c r="G122" s="360">
        <v>0.08</v>
      </c>
      <c r="H122" s="338">
        <f t="shared" si="4"/>
        <v>0</v>
      </c>
      <c r="I122" s="357">
        <f t="shared" si="5"/>
        <v>0</v>
      </c>
      <c r="J122" s="313"/>
    </row>
    <row r="123" spans="1:10" ht="15.75">
      <c r="A123" s="252">
        <v>119</v>
      </c>
      <c r="B123" s="286" t="s">
        <v>776</v>
      </c>
      <c r="C123" s="270" t="s">
        <v>342</v>
      </c>
      <c r="D123" s="270">
        <v>20</v>
      </c>
      <c r="E123" s="344"/>
      <c r="F123" s="344">
        <f t="shared" si="3"/>
        <v>0</v>
      </c>
      <c r="G123" s="358">
        <v>0.08</v>
      </c>
      <c r="H123" s="338">
        <f t="shared" si="4"/>
        <v>0</v>
      </c>
      <c r="I123" s="357">
        <f t="shared" si="5"/>
        <v>0</v>
      </c>
      <c r="J123" s="313"/>
    </row>
    <row r="124" spans="1:10" ht="15.75">
      <c r="A124" s="283">
        <v>120</v>
      </c>
      <c r="B124" s="312" t="s">
        <v>162</v>
      </c>
      <c r="C124" s="241" t="s">
        <v>342</v>
      </c>
      <c r="D124" s="241">
        <v>4</v>
      </c>
      <c r="E124" s="344"/>
      <c r="F124" s="344">
        <f t="shared" si="3"/>
        <v>0</v>
      </c>
      <c r="G124" s="358">
        <v>0.08</v>
      </c>
      <c r="H124" s="338">
        <f t="shared" si="4"/>
        <v>0</v>
      </c>
      <c r="I124" s="357">
        <f t="shared" si="5"/>
        <v>0</v>
      </c>
      <c r="J124" s="313"/>
    </row>
    <row r="125" spans="1:10" ht="15.75">
      <c r="A125" s="252">
        <v>121</v>
      </c>
      <c r="B125" s="312" t="s">
        <v>376</v>
      </c>
      <c r="C125" s="241" t="s">
        <v>342</v>
      </c>
      <c r="D125" s="241">
        <v>2</v>
      </c>
      <c r="E125" s="344"/>
      <c r="F125" s="344">
        <f t="shared" si="3"/>
        <v>0</v>
      </c>
      <c r="G125" s="358">
        <v>0.08</v>
      </c>
      <c r="H125" s="338">
        <f t="shared" si="4"/>
        <v>0</v>
      </c>
      <c r="I125" s="357">
        <f t="shared" si="5"/>
        <v>0</v>
      </c>
      <c r="J125" s="313"/>
    </row>
    <row r="126" spans="1:10" ht="15.75">
      <c r="A126" s="283">
        <v>122</v>
      </c>
      <c r="B126" s="312" t="s">
        <v>330</v>
      </c>
      <c r="C126" s="241" t="s">
        <v>342</v>
      </c>
      <c r="D126" s="241">
        <v>5</v>
      </c>
      <c r="E126" s="344"/>
      <c r="F126" s="344">
        <f t="shared" si="3"/>
        <v>0</v>
      </c>
      <c r="G126" s="358">
        <v>0.08</v>
      </c>
      <c r="H126" s="338">
        <f t="shared" si="4"/>
        <v>0</v>
      </c>
      <c r="I126" s="357">
        <f t="shared" si="5"/>
        <v>0</v>
      </c>
      <c r="J126" s="313"/>
    </row>
    <row r="127" spans="1:10" ht="15.75">
      <c r="A127" s="252">
        <v>123</v>
      </c>
      <c r="B127" s="312" t="s">
        <v>331</v>
      </c>
      <c r="C127" s="241" t="s">
        <v>342</v>
      </c>
      <c r="D127" s="241">
        <v>5</v>
      </c>
      <c r="E127" s="344"/>
      <c r="F127" s="344">
        <f t="shared" si="3"/>
        <v>0</v>
      </c>
      <c r="G127" s="358">
        <v>0.08</v>
      </c>
      <c r="H127" s="338">
        <f t="shared" si="4"/>
        <v>0</v>
      </c>
      <c r="I127" s="357">
        <f t="shared" si="5"/>
        <v>0</v>
      </c>
      <c r="J127" s="313"/>
    </row>
    <row r="128" spans="1:10" ht="15.75">
      <c r="A128" s="283">
        <v>124</v>
      </c>
      <c r="B128" s="312" t="s">
        <v>332</v>
      </c>
      <c r="C128" s="241" t="s">
        <v>342</v>
      </c>
      <c r="D128" s="241">
        <v>10</v>
      </c>
      <c r="E128" s="344"/>
      <c r="F128" s="344">
        <f t="shared" si="3"/>
        <v>0</v>
      </c>
      <c r="G128" s="358">
        <v>0.08</v>
      </c>
      <c r="H128" s="338">
        <f t="shared" si="4"/>
        <v>0</v>
      </c>
      <c r="I128" s="357">
        <f t="shared" si="5"/>
        <v>0</v>
      </c>
      <c r="J128" s="313"/>
    </row>
    <row r="129" spans="1:10" ht="15.75">
      <c r="A129" s="252">
        <v>125</v>
      </c>
      <c r="B129" s="312" t="s">
        <v>333</v>
      </c>
      <c r="C129" s="241" t="s">
        <v>342</v>
      </c>
      <c r="D129" s="241">
        <v>40</v>
      </c>
      <c r="E129" s="344"/>
      <c r="F129" s="344">
        <f t="shared" si="3"/>
        <v>0</v>
      </c>
      <c r="G129" s="358">
        <v>0.08</v>
      </c>
      <c r="H129" s="338">
        <f t="shared" si="4"/>
        <v>0</v>
      </c>
      <c r="I129" s="357">
        <f t="shared" si="5"/>
        <v>0</v>
      </c>
      <c r="J129" s="313"/>
    </row>
    <row r="130" spans="1:10" ht="15.75">
      <c r="A130" s="283">
        <v>126</v>
      </c>
      <c r="B130" s="312" t="s">
        <v>440</v>
      </c>
      <c r="C130" s="241" t="s">
        <v>342</v>
      </c>
      <c r="D130" s="241">
        <v>2</v>
      </c>
      <c r="E130" s="344"/>
      <c r="F130" s="344">
        <f t="shared" si="3"/>
        <v>0</v>
      </c>
      <c r="G130" s="358">
        <v>0.08</v>
      </c>
      <c r="H130" s="338">
        <f t="shared" si="4"/>
        <v>0</v>
      </c>
      <c r="I130" s="357">
        <f t="shared" si="5"/>
        <v>0</v>
      </c>
      <c r="J130" s="313"/>
    </row>
    <row r="131" spans="1:10" ht="15.75">
      <c r="A131" s="252">
        <v>127</v>
      </c>
      <c r="B131" s="312" t="s">
        <v>439</v>
      </c>
      <c r="C131" s="241" t="s">
        <v>342</v>
      </c>
      <c r="D131" s="241">
        <v>30</v>
      </c>
      <c r="E131" s="344"/>
      <c r="F131" s="344">
        <f t="shared" si="3"/>
        <v>0</v>
      </c>
      <c r="G131" s="358">
        <v>0.08</v>
      </c>
      <c r="H131" s="338">
        <f t="shared" si="4"/>
        <v>0</v>
      </c>
      <c r="I131" s="357">
        <f t="shared" si="5"/>
        <v>0</v>
      </c>
      <c r="J131" s="313"/>
    </row>
    <row r="132" spans="1:10" ht="15.75">
      <c r="A132" s="283">
        <v>128</v>
      </c>
      <c r="B132" s="312" t="s">
        <v>163</v>
      </c>
      <c r="C132" s="241" t="s">
        <v>342</v>
      </c>
      <c r="D132" s="241">
        <v>20</v>
      </c>
      <c r="E132" s="344"/>
      <c r="F132" s="344">
        <f t="shared" si="3"/>
        <v>0</v>
      </c>
      <c r="G132" s="358">
        <v>0.08</v>
      </c>
      <c r="H132" s="338">
        <f t="shared" si="4"/>
        <v>0</v>
      </c>
      <c r="I132" s="357">
        <f t="shared" si="5"/>
        <v>0</v>
      </c>
      <c r="J132" s="313"/>
    </row>
    <row r="133" spans="1:10" ht="15.75">
      <c r="A133" s="252">
        <v>129</v>
      </c>
      <c r="B133" s="312" t="s">
        <v>730</v>
      </c>
      <c r="C133" s="241" t="s">
        <v>342</v>
      </c>
      <c r="D133" s="241">
        <v>10</v>
      </c>
      <c r="E133" s="344"/>
      <c r="F133" s="344">
        <f aca="true" t="shared" si="6" ref="F133:F196">D133*E133</f>
        <v>0</v>
      </c>
      <c r="G133" s="358">
        <v>0.08</v>
      </c>
      <c r="H133" s="338">
        <f aca="true" t="shared" si="7" ref="H133:H196">G133*F133</f>
        <v>0</v>
      </c>
      <c r="I133" s="357">
        <f aca="true" t="shared" si="8" ref="I133:I196">H133+F133</f>
        <v>0</v>
      </c>
      <c r="J133" s="313"/>
    </row>
    <row r="134" spans="1:10" ht="15.75">
      <c r="A134" s="283">
        <v>130</v>
      </c>
      <c r="B134" s="314" t="s">
        <v>164</v>
      </c>
      <c r="C134" s="270" t="s">
        <v>342</v>
      </c>
      <c r="D134" s="270">
        <v>50</v>
      </c>
      <c r="E134" s="348"/>
      <c r="F134" s="344">
        <f t="shared" si="6"/>
        <v>0</v>
      </c>
      <c r="G134" s="360">
        <v>0.08</v>
      </c>
      <c r="H134" s="338">
        <f t="shared" si="7"/>
        <v>0</v>
      </c>
      <c r="I134" s="357">
        <f t="shared" si="8"/>
        <v>0</v>
      </c>
      <c r="J134" s="313"/>
    </row>
    <row r="135" spans="1:10" ht="15.75">
      <c r="A135" s="252">
        <v>131</v>
      </c>
      <c r="B135" s="312" t="s">
        <v>165</v>
      </c>
      <c r="C135" s="241" t="s">
        <v>342</v>
      </c>
      <c r="D135" s="241">
        <v>50</v>
      </c>
      <c r="E135" s="344"/>
      <c r="F135" s="344">
        <f t="shared" si="6"/>
        <v>0</v>
      </c>
      <c r="G135" s="358">
        <v>0.08</v>
      </c>
      <c r="H135" s="338">
        <f t="shared" si="7"/>
        <v>0</v>
      </c>
      <c r="I135" s="357">
        <f t="shared" si="8"/>
        <v>0</v>
      </c>
      <c r="J135" s="313"/>
    </row>
    <row r="136" spans="1:10" ht="15.75">
      <c r="A136" s="283">
        <v>132</v>
      </c>
      <c r="B136" s="286" t="s">
        <v>772</v>
      </c>
      <c r="C136" s="270" t="s">
        <v>342</v>
      </c>
      <c r="D136" s="270">
        <v>120</v>
      </c>
      <c r="E136" s="344"/>
      <c r="F136" s="344">
        <f t="shared" si="6"/>
        <v>0</v>
      </c>
      <c r="G136" s="358">
        <v>0.08</v>
      </c>
      <c r="H136" s="338">
        <f t="shared" si="7"/>
        <v>0</v>
      </c>
      <c r="I136" s="357">
        <f t="shared" si="8"/>
        <v>0</v>
      </c>
      <c r="J136" s="313"/>
    </row>
    <row r="137" spans="1:10" ht="15.75">
      <c r="A137" s="252">
        <v>133</v>
      </c>
      <c r="B137" s="312" t="s">
        <v>664</v>
      </c>
      <c r="C137" s="241" t="s">
        <v>342</v>
      </c>
      <c r="D137" s="241">
        <v>20</v>
      </c>
      <c r="E137" s="344"/>
      <c r="F137" s="344">
        <f t="shared" si="6"/>
        <v>0</v>
      </c>
      <c r="G137" s="358">
        <v>0.08</v>
      </c>
      <c r="H137" s="338">
        <f t="shared" si="7"/>
        <v>0</v>
      </c>
      <c r="I137" s="357">
        <f t="shared" si="8"/>
        <v>0</v>
      </c>
      <c r="J137" s="313"/>
    </row>
    <row r="138" spans="1:10" ht="15.75">
      <c r="A138" s="283">
        <v>134</v>
      </c>
      <c r="B138" s="286" t="s">
        <v>784</v>
      </c>
      <c r="C138" s="270" t="s">
        <v>342</v>
      </c>
      <c r="D138" s="270">
        <v>10</v>
      </c>
      <c r="E138" s="344"/>
      <c r="F138" s="344">
        <f t="shared" si="6"/>
        <v>0</v>
      </c>
      <c r="G138" s="358">
        <v>0.08</v>
      </c>
      <c r="H138" s="338">
        <f t="shared" si="7"/>
        <v>0</v>
      </c>
      <c r="I138" s="357">
        <f t="shared" si="8"/>
        <v>0</v>
      </c>
      <c r="J138" s="313"/>
    </row>
    <row r="139" spans="1:10" ht="15.75">
      <c r="A139" s="252">
        <v>135</v>
      </c>
      <c r="B139" s="312" t="s">
        <v>389</v>
      </c>
      <c r="C139" s="241" t="s">
        <v>342</v>
      </c>
      <c r="D139" s="241">
        <v>10</v>
      </c>
      <c r="E139" s="344"/>
      <c r="F139" s="344">
        <f t="shared" si="6"/>
        <v>0</v>
      </c>
      <c r="G139" s="358">
        <v>0.08</v>
      </c>
      <c r="H139" s="338">
        <f t="shared" si="7"/>
        <v>0</v>
      </c>
      <c r="I139" s="357">
        <f t="shared" si="8"/>
        <v>0</v>
      </c>
      <c r="J139" s="313"/>
    </row>
    <row r="140" spans="1:10" ht="15.75">
      <c r="A140" s="283">
        <v>136</v>
      </c>
      <c r="B140" s="312" t="s">
        <v>166</v>
      </c>
      <c r="C140" s="241" t="s">
        <v>342</v>
      </c>
      <c r="D140" s="241">
        <v>20</v>
      </c>
      <c r="E140" s="344"/>
      <c r="F140" s="344">
        <f t="shared" si="6"/>
        <v>0</v>
      </c>
      <c r="G140" s="358">
        <v>0.08</v>
      </c>
      <c r="H140" s="338">
        <f t="shared" si="7"/>
        <v>0</v>
      </c>
      <c r="I140" s="357">
        <f t="shared" si="8"/>
        <v>0</v>
      </c>
      <c r="J140" s="313"/>
    </row>
    <row r="141" spans="1:10" ht="15.75">
      <c r="A141" s="252">
        <v>137</v>
      </c>
      <c r="B141" s="312" t="s">
        <v>341</v>
      </c>
      <c r="C141" s="241" t="s">
        <v>342</v>
      </c>
      <c r="D141" s="241">
        <v>15</v>
      </c>
      <c r="E141" s="344"/>
      <c r="F141" s="344">
        <f t="shared" si="6"/>
        <v>0</v>
      </c>
      <c r="G141" s="358">
        <v>0.08</v>
      </c>
      <c r="H141" s="338">
        <f t="shared" si="7"/>
        <v>0</v>
      </c>
      <c r="I141" s="357">
        <f t="shared" si="8"/>
        <v>0</v>
      </c>
      <c r="J141" s="313"/>
    </row>
    <row r="142" spans="1:10" ht="15.75">
      <c r="A142" s="283">
        <v>138</v>
      </c>
      <c r="B142" s="312" t="s">
        <v>167</v>
      </c>
      <c r="C142" s="241" t="s">
        <v>342</v>
      </c>
      <c r="D142" s="241">
        <v>200</v>
      </c>
      <c r="E142" s="344"/>
      <c r="F142" s="344">
        <f t="shared" si="6"/>
        <v>0</v>
      </c>
      <c r="G142" s="358">
        <v>0.08</v>
      </c>
      <c r="H142" s="338">
        <f t="shared" si="7"/>
        <v>0</v>
      </c>
      <c r="I142" s="357">
        <f t="shared" si="8"/>
        <v>0</v>
      </c>
      <c r="J142" s="313"/>
    </row>
    <row r="143" spans="1:10" ht="15.75">
      <c r="A143" s="252">
        <v>139</v>
      </c>
      <c r="B143" s="312" t="s">
        <v>169</v>
      </c>
      <c r="C143" s="241" t="s">
        <v>342</v>
      </c>
      <c r="D143" s="241">
        <v>100</v>
      </c>
      <c r="E143" s="344"/>
      <c r="F143" s="344">
        <f t="shared" si="6"/>
        <v>0</v>
      </c>
      <c r="G143" s="358">
        <v>0.08</v>
      </c>
      <c r="H143" s="338">
        <f t="shared" si="7"/>
        <v>0</v>
      </c>
      <c r="I143" s="357">
        <f t="shared" si="8"/>
        <v>0</v>
      </c>
      <c r="J143" s="313"/>
    </row>
    <row r="144" spans="1:10" ht="15.75">
      <c r="A144" s="283">
        <v>140</v>
      </c>
      <c r="B144" s="312" t="s">
        <v>168</v>
      </c>
      <c r="C144" s="241" t="s">
        <v>342</v>
      </c>
      <c r="D144" s="241">
        <v>5</v>
      </c>
      <c r="E144" s="344"/>
      <c r="F144" s="344">
        <f t="shared" si="6"/>
        <v>0</v>
      </c>
      <c r="G144" s="358">
        <v>0.08</v>
      </c>
      <c r="H144" s="338">
        <f t="shared" si="7"/>
        <v>0</v>
      </c>
      <c r="I144" s="357">
        <f t="shared" si="8"/>
        <v>0</v>
      </c>
      <c r="J144" s="313"/>
    </row>
    <row r="145" spans="1:88" s="316" customFormat="1" ht="15.75">
      <c r="A145" s="252">
        <v>141</v>
      </c>
      <c r="B145" s="312" t="s">
        <v>170</v>
      </c>
      <c r="C145" s="241" t="s">
        <v>342</v>
      </c>
      <c r="D145" s="241">
        <v>10</v>
      </c>
      <c r="E145" s="344"/>
      <c r="F145" s="344">
        <f t="shared" si="6"/>
        <v>0</v>
      </c>
      <c r="G145" s="358">
        <v>0.08</v>
      </c>
      <c r="H145" s="338">
        <f t="shared" si="7"/>
        <v>0</v>
      </c>
      <c r="I145" s="357">
        <f t="shared" si="8"/>
        <v>0</v>
      </c>
      <c r="J145" s="313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/>
      <c r="BM145" s="315"/>
      <c r="BN145" s="315"/>
      <c r="BO145" s="315"/>
      <c r="BP145" s="315"/>
      <c r="BQ145" s="315"/>
      <c r="BR145" s="315"/>
      <c r="BS145" s="315"/>
      <c r="BT145" s="315"/>
      <c r="BU145" s="315"/>
      <c r="BV145" s="315"/>
      <c r="BW145" s="315"/>
      <c r="BX145" s="315"/>
      <c r="BY145" s="315"/>
      <c r="BZ145" s="315"/>
      <c r="CA145" s="315"/>
      <c r="CB145" s="315"/>
      <c r="CC145" s="315"/>
      <c r="CD145" s="315"/>
      <c r="CE145" s="315"/>
      <c r="CF145" s="315"/>
      <c r="CG145" s="315"/>
      <c r="CH145" s="315"/>
      <c r="CI145" s="315"/>
      <c r="CJ145" s="315"/>
    </row>
    <row r="146" spans="1:10" ht="15.75">
      <c r="A146" s="283">
        <v>142</v>
      </c>
      <c r="B146" s="312" t="s">
        <v>171</v>
      </c>
      <c r="C146" s="241" t="s">
        <v>342</v>
      </c>
      <c r="D146" s="241">
        <v>5</v>
      </c>
      <c r="E146" s="344"/>
      <c r="F146" s="344">
        <f t="shared" si="6"/>
        <v>0</v>
      </c>
      <c r="G146" s="358">
        <v>0.08</v>
      </c>
      <c r="H146" s="338">
        <f t="shared" si="7"/>
        <v>0</v>
      </c>
      <c r="I146" s="357">
        <f t="shared" si="8"/>
        <v>0</v>
      </c>
      <c r="J146" s="313"/>
    </row>
    <row r="147" spans="1:10" ht="15.75">
      <c r="A147" s="252">
        <v>143</v>
      </c>
      <c r="B147" s="312" t="s">
        <v>172</v>
      </c>
      <c r="C147" s="241" t="s">
        <v>342</v>
      </c>
      <c r="D147" s="241">
        <v>20</v>
      </c>
      <c r="E147" s="344"/>
      <c r="F147" s="344">
        <f t="shared" si="6"/>
        <v>0</v>
      </c>
      <c r="G147" s="358">
        <v>0.08</v>
      </c>
      <c r="H147" s="338">
        <f t="shared" si="7"/>
        <v>0</v>
      </c>
      <c r="I147" s="357">
        <f t="shared" si="8"/>
        <v>0</v>
      </c>
      <c r="J147" s="313"/>
    </row>
    <row r="148" spans="1:10" ht="15.75">
      <c r="A148" s="283">
        <v>144</v>
      </c>
      <c r="B148" s="312" t="s">
        <v>407</v>
      </c>
      <c r="C148" s="241" t="s">
        <v>342</v>
      </c>
      <c r="D148" s="241">
        <v>100</v>
      </c>
      <c r="E148" s="347"/>
      <c r="F148" s="344">
        <f t="shared" si="6"/>
        <v>0</v>
      </c>
      <c r="G148" s="359">
        <v>0.08</v>
      </c>
      <c r="H148" s="338">
        <f t="shared" si="7"/>
        <v>0</v>
      </c>
      <c r="I148" s="357">
        <f t="shared" si="8"/>
        <v>0</v>
      </c>
      <c r="J148" s="313"/>
    </row>
    <row r="149" spans="1:10" ht="15.75">
      <c r="A149" s="252">
        <v>145</v>
      </c>
      <c r="B149" s="312" t="s">
        <v>173</v>
      </c>
      <c r="C149" s="241" t="s">
        <v>342</v>
      </c>
      <c r="D149" s="241">
        <v>20</v>
      </c>
      <c r="E149" s="344"/>
      <c r="F149" s="344">
        <f t="shared" si="6"/>
        <v>0</v>
      </c>
      <c r="G149" s="358">
        <v>0.08</v>
      </c>
      <c r="H149" s="338">
        <f t="shared" si="7"/>
        <v>0</v>
      </c>
      <c r="I149" s="357">
        <f t="shared" si="8"/>
        <v>0</v>
      </c>
      <c r="J149" s="313"/>
    </row>
    <row r="150" spans="1:10" ht="15.75">
      <c r="A150" s="283">
        <v>146</v>
      </c>
      <c r="B150" s="312" t="s">
        <v>732</v>
      </c>
      <c r="C150" s="241" t="s">
        <v>342</v>
      </c>
      <c r="D150" s="241">
        <v>30</v>
      </c>
      <c r="E150" s="344"/>
      <c r="F150" s="344">
        <f t="shared" si="6"/>
        <v>0</v>
      </c>
      <c r="G150" s="358">
        <v>0.08</v>
      </c>
      <c r="H150" s="338">
        <f t="shared" si="7"/>
        <v>0</v>
      </c>
      <c r="I150" s="357">
        <f t="shared" si="8"/>
        <v>0</v>
      </c>
      <c r="J150" s="313"/>
    </row>
    <row r="151" spans="1:88" s="316" customFormat="1" ht="15.75">
      <c r="A151" s="252">
        <v>147</v>
      </c>
      <c r="B151" s="314" t="s">
        <v>699</v>
      </c>
      <c r="C151" s="270" t="s">
        <v>342</v>
      </c>
      <c r="D151" s="270">
        <v>40</v>
      </c>
      <c r="E151" s="344"/>
      <c r="F151" s="344">
        <f t="shared" si="6"/>
        <v>0</v>
      </c>
      <c r="G151" s="358">
        <v>0.08</v>
      </c>
      <c r="H151" s="338">
        <f t="shared" si="7"/>
        <v>0</v>
      </c>
      <c r="I151" s="357">
        <f t="shared" si="8"/>
        <v>0</v>
      </c>
      <c r="J151" s="313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5"/>
      <c r="BN151" s="315"/>
      <c r="BO151" s="315"/>
      <c r="BP151" s="315"/>
      <c r="BQ151" s="315"/>
      <c r="BR151" s="315"/>
      <c r="BS151" s="315"/>
      <c r="BT151" s="315"/>
      <c r="BU151" s="315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/>
      <c r="CJ151" s="315"/>
    </row>
    <row r="152" spans="1:10" ht="15.75">
      <c r="A152" s="283">
        <v>148</v>
      </c>
      <c r="B152" s="286" t="s">
        <v>777</v>
      </c>
      <c r="C152" s="270" t="s">
        <v>342</v>
      </c>
      <c r="D152" s="270">
        <v>20</v>
      </c>
      <c r="E152" s="344"/>
      <c r="F152" s="344">
        <f t="shared" si="6"/>
        <v>0</v>
      </c>
      <c r="G152" s="358">
        <v>0.08</v>
      </c>
      <c r="H152" s="338">
        <f t="shared" si="7"/>
        <v>0</v>
      </c>
      <c r="I152" s="357">
        <f t="shared" si="8"/>
        <v>0</v>
      </c>
      <c r="J152" s="313"/>
    </row>
    <row r="153" spans="1:10" ht="15.75">
      <c r="A153" s="252">
        <v>149</v>
      </c>
      <c r="B153" s="312" t="s">
        <v>175</v>
      </c>
      <c r="C153" s="241" t="s">
        <v>342</v>
      </c>
      <c r="D153" s="241">
        <v>30</v>
      </c>
      <c r="E153" s="344"/>
      <c r="F153" s="344">
        <f t="shared" si="6"/>
        <v>0</v>
      </c>
      <c r="G153" s="358">
        <v>0.08</v>
      </c>
      <c r="H153" s="338">
        <f t="shared" si="7"/>
        <v>0</v>
      </c>
      <c r="I153" s="357">
        <f t="shared" si="8"/>
        <v>0</v>
      </c>
      <c r="J153" s="313"/>
    </row>
    <row r="154" spans="1:10" ht="15.75">
      <c r="A154" s="283">
        <v>150</v>
      </c>
      <c r="B154" s="312" t="s">
        <v>608</v>
      </c>
      <c r="C154" s="241" t="s">
        <v>342</v>
      </c>
      <c r="D154" s="241">
        <v>3</v>
      </c>
      <c r="E154" s="344"/>
      <c r="F154" s="344">
        <f t="shared" si="6"/>
        <v>0</v>
      </c>
      <c r="G154" s="358">
        <v>0.08</v>
      </c>
      <c r="H154" s="338">
        <f t="shared" si="7"/>
        <v>0</v>
      </c>
      <c r="I154" s="357">
        <f t="shared" si="8"/>
        <v>0</v>
      </c>
      <c r="J154" s="313"/>
    </row>
    <row r="155" spans="1:88" s="316" customFormat="1" ht="15.75">
      <c r="A155" s="252">
        <v>151</v>
      </c>
      <c r="B155" s="312" t="s">
        <v>179</v>
      </c>
      <c r="C155" s="241" t="s">
        <v>342</v>
      </c>
      <c r="D155" s="241">
        <v>400</v>
      </c>
      <c r="E155" s="344"/>
      <c r="F155" s="344">
        <f t="shared" si="6"/>
        <v>0</v>
      </c>
      <c r="G155" s="358">
        <v>0.08</v>
      </c>
      <c r="H155" s="338">
        <f t="shared" si="7"/>
        <v>0</v>
      </c>
      <c r="I155" s="357">
        <f t="shared" si="8"/>
        <v>0</v>
      </c>
      <c r="J155" s="313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  <c r="BE155" s="315"/>
      <c r="BF155" s="315"/>
      <c r="BG155" s="315"/>
      <c r="BH155" s="315"/>
      <c r="BI155" s="315"/>
      <c r="BJ155" s="315"/>
      <c r="BK155" s="315"/>
      <c r="BL155" s="315"/>
      <c r="BM155" s="315"/>
      <c r="BN155" s="315"/>
      <c r="BO155" s="315"/>
      <c r="BP155" s="315"/>
      <c r="BQ155" s="315"/>
      <c r="BR155" s="315"/>
      <c r="BS155" s="315"/>
      <c r="BT155" s="315"/>
      <c r="BU155" s="315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315"/>
      <c r="CI155" s="315"/>
      <c r="CJ155" s="315"/>
    </row>
    <row r="156" spans="1:10" ht="15.75">
      <c r="A156" s="283">
        <v>152</v>
      </c>
      <c r="B156" s="312" t="s">
        <v>180</v>
      </c>
      <c r="C156" s="241" t="s">
        <v>342</v>
      </c>
      <c r="D156" s="241">
        <v>800</v>
      </c>
      <c r="E156" s="344"/>
      <c r="F156" s="344">
        <f t="shared" si="6"/>
        <v>0</v>
      </c>
      <c r="G156" s="358">
        <v>0.08</v>
      </c>
      <c r="H156" s="338">
        <f t="shared" si="7"/>
        <v>0</v>
      </c>
      <c r="I156" s="357">
        <f t="shared" si="8"/>
        <v>0</v>
      </c>
      <c r="J156" s="313"/>
    </row>
    <row r="157" spans="1:10" ht="15.75">
      <c r="A157" s="252">
        <v>153</v>
      </c>
      <c r="B157" s="314" t="s">
        <v>177</v>
      </c>
      <c r="C157" s="270" t="s">
        <v>342</v>
      </c>
      <c r="D157" s="270">
        <v>150</v>
      </c>
      <c r="E157" s="348"/>
      <c r="F157" s="344">
        <f t="shared" si="6"/>
        <v>0</v>
      </c>
      <c r="G157" s="360">
        <v>0.08</v>
      </c>
      <c r="H157" s="338">
        <f t="shared" si="7"/>
        <v>0</v>
      </c>
      <c r="I157" s="357">
        <f t="shared" si="8"/>
        <v>0</v>
      </c>
      <c r="J157" s="313"/>
    </row>
    <row r="158" spans="1:10" ht="15.75">
      <c r="A158" s="283">
        <v>154</v>
      </c>
      <c r="B158" s="312" t="s">
        <v>178</v>
      </c>
      <c r="C158" s="241" t="s">
        <v>342</v>
      </c>
      <c r="D158" s="241">
        <v>20</v>
      </c>
      <c r="E158" s="344"/>
      <c r="F158" s="344">
        <f t="shared" si="6"/>
        <v>0</v>
      </c>
      <c r="G158" s="358">
        <v>0.08</v>
      </c>
      <c r="H158" s="338">
        <f t="shared" si="7"/>
        <v>0</v>
      </c>
      <c r="I158" s="357">
        <f t="shared" si="8"/>
        <v>0</v>
      </c>
      <c r="J158" s="313"/>
    </row>
    <row r="159" spans="1:10" ht="15.75">
      <c r="A159" s="252">
        <v>155</v>
      </c>
      <c r="B159" s="312" t="s">
        <v>609</v>
      </c>
      <c r="C159" s="241" t="s">
        <v>342</v>
      </c>
      <c r="D159" s="241">
        <v>10</v>
      </c>
      <c r="E159" s="344"/>
      <c r="F159" s="344">
        <f t="shared" si="6"/>
        <v>0</v>
      </c>
      <c r="G159" s="358">
        <v>0.08</v>
      </c>
      <c r="H159" s="338">
        <f t="shared" si="7"/>
        <v>0</v>
      </c>
      <c r="I159" s="357">
        <f t="shared" si="8"/>
        <v>0</v>
      </c>
      <c r="J159" s="313"/>
    </row>
    <row r="160" spans="1:10" ht="15.75">
      <c r="A160" s="283">
        <v>156</v>
      </c>
      <c r="B160" s="312" t="s">
        <v>181</v>
      </c>
      <c r="C160" s="241" t="s">
        <v>342</v>
      </c>
      <c r="D160" s="241">
        <v>80</v>
      </c>
      <c r="E160" s="344"/>
      <c r="F160" s="344">
        <f t="shared" si="6"/>
        <v>0</v>
      </c>
      <c r="G160" s="358">
        <v>0.08</v>
      </c>
      <c r="H160" s="338">
        <f t="shared" si="7"/>
        <v>0</v>
      </c>
      <c r="I160" s="357">
        <f t="shared" si="8"/>
        <v>0</v>
      </c>
      <c r="J160" s="313"/>
    </row>
    <row r="161" spans="1:10" ht="15.75">
      <c r="A161" s="252">
        <v>157</v>
      </c>
      <c r="B161" s="319" t="s">
        <v>768</v>
      </c>
      <c r="C161" s="241" t="s">
        <v>342</v>
      </c>
      <c r="D161" s="252">
        <v>1</v>
      </c>
      <c r="E161" s="343"/>
      <c r="F161" s="344">
        <f t="shared" si="6"/>
        <v>0</v>
      </c>
      <c r="G161" s="411">
        <v>0.08</v>
      </c>
      <c r="H161" s="338">
        <f t="shared" si="7"/>
        <v>0</v>
      </c>
      <c r="I161" s="357">
        <f t="shared" si="8"/>
        <v>0</v>
      </c>
      <c r="J161" s="313"/>
    </row>
    <row r="162" spans="1:10" ht="15.75">
      <c r="A162" s="283">
        <v>158</v>
      </c>
      <c r="B162" s="312" t="s">
        <v>769</v>
      </c>
      <c r="C162" s="241" t="s">
        <v>342</v>
      </c>
      <c r="D162" s="241">
        <v>1</v>
      </c>
      <c r="E162" s="344"/>
      <c r="F162" s="344">
        <f t="shared" si="6"/>
        <v>0</v>
      </c>
      <c r="G162" s="358">
        <v>0.08</v>
      </c>
      <c r="H162" s="338">
        <f t="shared" si="7"/>
        <v>0</v>
      </c>
      <c r="I162" s="357">
        <f t="shared" si="8"/>
        <v>0</v>
      </c>
      <c r="J162" s="313"/>
    </row>
    <row r="163" spans="1:88" s="337" customFormat="1" ht="18.75" customHeight="1">
      <c r="A163" s="252">
        <v>159</v>
      </c>
      <c r="B163" s="314" t="s">
        <v>846</v>
      </c>
      <c r="C163" s="270" t="s">
        <v>342</v>
      </c>
      <c r="D163" s="270">
        <v>10</v>
      </c>
      <c r="E163" s="344"/>
      <c r="F163" s="344">
        <f t="shared" si="6"/>
        <v>0</v>
      </c>
      <c r="G163" s="358">
        <v>0.08</v>
      </c>
      <c r="H163" s="338">
        <f t="shared" si="7"/>
        <v>0</v>
      </c>
      <c r="I163" s="357">
        <f t="shared" si="8"/>
        <v>0</v>
      </c>
      <c r="J163" s="314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  <c r="AN163" s="336"/>
      <c r="AO163" s="336"/>
      <c r="AP163" s="336"/>
      <c r="AQ163" s="336"/>
      <c r="AR163" s="336"/>
      <c r="AS163" s="336"/>
      <c r="AT163" s="336"/>
      <c r="AU163" s="336"/>
      <c r="AV163" s="336"/>
      <c r="AW163" s="336"/>
      <c r="AX163" s="336"/>
      <c r="AY163" s="336"/>
      <c r="AZ163" s="336"/>
      <c r="BA163" s="336"/>
      <c r="BB163" s="336"/>
      <c r="BC163" s="336"/>
      <c r="BD163" s="336"/>
      <c r="BE163" s="336"/>
      <c r="BF163" s="336"/>
      <c r="BG163" s="336"/>
      <c r="BH163" s="336"/>
      <c r="BI163" s="336"/>
      <c r="BJ163" s="336"/>
      <c r="BK163" s="336"/>
      <c r="BL163" s="336"/>
      <c r="BM163" s="336"/>
      <c r="BN163" s="336"/>
      <c r="BO163" s="336"/>
      <c r="BP163" s="336"/>
      <c r="BQ163" s="336"/>
      <c r="BR163" s="336"/>
      <c r="BS163" s="336"/>
      <c r="BT163" s="336"/>
      <c r="BU163" s="336"/>
      <c r="BV163" s="336"/>
      <c r="BW163" s="336"/>
      <c r="BX163" s="336"/>
      <c r="BY163" s="336"/>
      <c r="BZ163" s="336"/>
      <c r="CA163" s="336"/>
      <c r="CB163" s="336"/>
      <c r="CC163" s="336"/>
      <c r="CD163" s="336"/>
      <c r="CE163" s="336"/>
      <c r="CF163" s="336"/>
      <c r="CG163" s="336"/>
      <c r="CH163" s="336"/>
      <c r="CI163" s="336"/>
      <c r="CJ163" s="336"/>
    </row>
    <row r="164" spans="1:10" ht="15.75">
      <c r="A164" s="283">
        <v>160</v>
      </c>
      <c r="B164" s="314" t="s">
        <v>441</v>
      </c>
      <c r="C164" s="270" t="s">
        <v>342</v>
      </c>
      <c r="D164" s="270">
        <v>10</v>
      </c>
      <c r="E164" s="348"/>
      <c r="F164" s="344">
        <f t="shared" si="6"/>
        <v>0</v>
      </c>
      <c r="G164" s="360">
        <v>0.08</v>
      </c>
      <c r="H164" s="338">
        <f t="shared" si="7"/>
        <v>0</v>
      </c>
      <c r="I164" s="357">
        <f t="shared" si="8"/>
        <v>0</v>
      </c>
      <c r="J164" s="313"/>
    </row>
    <row r="165" spans="1:10" ht="15.75">
      <c r="A165" s="252">
        <v>161</v>
      </c>
      <c r="B165" s="286" t="s">
        <v>771</v>
      </c>
      <c r="C165" s="270" t="s">
        <v>342</v>
      </c>
      <c r="D165" s="270">
        <v>40</v>
      </c>
      <c r="E165" s="344"/>
      <c r="F165" s="344">
        <f t="shared" si="6"/>
        <v>0</v>
      </c>
      <c r="G165" s="358">
        <v>0.08</v>
      </c>
      <c r="H165" s="338">
        <f t="shared" si="7"/>
        <v>0</v>
      </c>
      <c r="I165" s="357">
        <f t="shared" si="8"/>
        <v>0</v>
      </c>
      <c r="J165" s="313"/>
    </row>
    <row r="166" spans="1:10" ht="15.75">
      <c r="A166" s="283">
        <v>162</v>
      </c>
      <c r="B166" s="312" t="s">
        <v>623</v>
      </c>
      <c r="C166" s="241" t="s">
        <v>362</v>
      </c>
      <c r="D166" s="241">
        <v>20</v>
      </c>
      <c r="E166" s="344"/>
      <c r="F166" s="344">
        <f t="shared" si="6"/>
        <v>0</v>
      </c>
      <c r="G166" s="358">
        <v>0.08</v>
      </c>
      <c r="H166" s="338">
        <f t="shared" si="7"/>
        <v>0</v>
      </c>
      <c r="I166" s="357">
        <f t="shared" si="8"/>
        <v>0</v>
      </c>
      <c r="J166" s="313"/>
    </row>
    <row r="167" spans="1:10" ht="15.75">
      <c r="A167" s="252">
        <v>163</v>
      </c>
      <c r="B167" s="312" t="s">
        <v>622</v>
      </c>
      <c r="C167" s="241" t="s">
        <v>342</v>
      </c>
      <c r="D167" s="241">
        <v>50</v>
      </c>
      <c r="E167" s="344"/>
      <c r="F167" s="344">
        <f t="shared" si="6"/>
        <v>0</v>
      </c>
      <c r="G167" s="358">
        <v>0.08</v>
      </c>
      <c r="H167" s="338">
        <f t="shared" si="7"/>
        <v>0</v>
      </c>
      <c r="I167" s="357">
        <f t="shared" si="8"/>
        <v>0</v>
      </c>
      <c r="J167" s="317"/>
    </row>
    <row r="168" spans="1:10" ht="15.75">
      <c r="A168" s="283">
        <v>164</v>
      </c>
      <c r="B168" s="312" t="s">
        <v>183</v>
      </c>
      <c r="C168" s="241" t="s">
        <v>342</v>
      </c>
      <c r="D168" s="241">
        <v>10</v>
      </c>
      <c r="E168" s="344"/>
      <c r="F168" s="344">
        <f t="shared" si="6"/>
        <v>0</v>
      </c>
      <c r="G168" s="358">
        <v>0.08</v>
      </c>
      <c r="H168" s="338">
        <f t="shared" si="7"/>
        <v>0</v>
      </c>
      <c r="I168" s="357">
        <f t="shared" si="8"/>
        <v>0</v>
      </c>
      <c r="J168" s="313"/>
    </row>
    <row r="169" spans="1:10" ht="15.75">
      <c r="A169" s="252">
        <v>165</v>
      </c>
      <c r="B169" s="314" t="s">
        <v>185</v>
      </c>
      <c r="C169" s="270" t="s">
        <v>351</v>
      </c>
      <c r="D169" s="270">
        <v>40</v>
      </c>
      <c r="E169" s="348"/>
      <c r="F169" s="344">
        <f t="shared" si="6"/>
        <v>0</v>
      </c>
      <c r="G169" s="360">
        <v>0.08</v>
      </c>
      <c r="H169" s="338">
        <f t="shared" si="7"/>
        <v>0</v>
      </c>
      <c r="I169" s="357">
        <f t="shared" si="8"/>
        <v>0</v>
      </c>
      <c r="J169" s="313"/>
    </row>
    <row r="170" spans="1:10" ht="15.75">
      <c r="A170" s="283">
        <v>166</v>
      </c>
      <c r="B170" s="312" t="s">
        <v>187</v>
      </c>
      <c r="C170" s="241" t="s">
        <v>342</v>
      </c>
      <c r="D170" s="241">
        <v>30</v>
      </c>
      <c r="E170" s="344"/>
      <c r="F170" s="344">
        <f t="shared" si="6"/>
        <v>0</v>
      </c>
      <c r="G170" s="358">
        <v>0.08</v>
      </c>
      <c r="H170" s="338">
        <f t="shared" si="7"/>
        <v>0</v>
      </c>
      <c r="I170" s="357">
        <f t="shared" si="8"/>
        <v>0</v>
      </c>
      <c r="J170" s="313"/>
    </row>
    <row r="171" spans="1:10" ht="15.75">
      <c r="A171" s="252">
        <v>167</v>
      </c>
      <c r="B171" s="312" t="s">
        <v>186</v>
      </c>
      <c r="C171" s="241" t="s">
        <v>342</v>
      </c>
      <c r="D171" s="241">
        <v>20</v>
      </c>
      <c r="E171" s="344"/>
      <c r="F171" s="344">
        <f t="shared" si="6"/>
        <v>0</v>
      </c>
      <c r="G171" s="358">
        <v>0.08</v>
      </c>
      <c r="H171" s="338">
        <f t="shared" si="7"/>
        <v>0</v>
      </c>
      <c r="I171" s="357">
        <f t="shared" si="8"/>
        <v>0</v>
      </c>
      <c r="J171" s="313"/>
    </row>
    <row r="172" spans="1:10" ht="15.75">
      <c r="A172" s="283">
        <v>168</v>
      </c>
      <c r="B172" s="312" t="s">
        <v>461</v>
      </c>
      <c r="C172" s="241" t="s">
        <v>342</v>
      </c>
      <c r="D172" s="241">
        <v>0</v>
      </c>
      <c r="E172" s="344"/>
      <c r="F172" s="344">
        <f t="shared" si="6"/>
        <v>0</v>
      </c>
      <c r="G172" s="358">
        <v>0.08</v>
      </c>
      <c r="H172" s="338">
        <f t="shared" si="7"/>
        <v>0</v>
      </c>
      <c r="I172" s="357">
        <f t="shared" si="8"/>
        <v>0</v>
      </c>
      <c r="J172" s="313"/>
    </row>
    <row r="173" spans="1:10" ht="15.75">
      <c r="A173" s="252">
        <v>169</v>
      </c>
      <c r="B173" s="312" t="s">
        <v>319</v>
      </c>
      <c r="C173" s="241" t="s">
        <v>342</v>
      </c>
      <c r="D173" s="241">
        <v>60</v>
      </c>
      <c r="E173" s="344"/>
      <c r="F173" s="344">
        <f t="shared" si="6"/>
        <v>0</v>
      </c>
      <c r="G173" s="358">
        <v>0.08</v>
      </c>
      <c r="H173" s="338">
        <f t="shared" si="7"/>
        <v>0</v>
      </c>
      <c r="I173" s="357">
        <f t="shared" si="8"/>
        <v>0</v>
      </c>
      <c r="J173" s="313"/>
    </row>
    <row r="174" spans="1:10" ht="15.75">
      <c r="A174" s="283">
        <v>170</v>
      </c>
      <c r="B174" s="312" t="s">
        <v>188</v>
      </c>
      <c r="C174" s="241" t="s">
        <v>342</v>
      </c>
      <c r="D174" s="241">
        <v>300</v>
      </c>
      <c r="E174" s="344"/>
      <c r="F174" s="344">
        <f t="shared" si="6"/>
        <v>0</v>
      </c>
      <c r="G174" s="358">
        <v>0.08</v>
      </c>
      <c r="H174" s="338">
        <f t="shared" si="7"/>
        <v>0</v>
      </c>
      <c r="I174" s="357">
        <f t="shared" si="8"/>
        <v>0</v>
      </c>
      <c r="J174" s="313"/>
    </row>
    <row r="175" spans="1:10" ht="15.75">
      <c r="A175" s="252">
        <v>171</v>
      </c>
      <c r="B175" s="312" t="s">
        <v>564</v>
      </c>
      <c r="C175" s="241" t="s">
        <v>362</v>
      </c>
      <c r="D175" s="241">
        <v>70</v>
      </c>
      <c r="E175" s="344"/>
      <c r="F175" s="344">
        <f t="shared" si="6"/>
        <v>0</v>
      </c>
      <c r="G175" s="358">
        <v>0.08</v>
      </c>
      <c r="H175" s="338">
        <f t="shared" si="7"/>
        <v>0</v>
      </c>
      <c r="I175" s="357">
        <f t="shared" si="8"/>
        <v>0</v>
      </c>
      <c r="J175" s="313"/>
    </row>
    <row r="176" spans="1:10" ht="15.75">
      <c r="A176" s="283">
        <v>172</v>
      </c>
      <c r="B176" s="314" t="s">
        <v>543</v>
      </c>
      <c r="C176" s="270" t="s">
        <v>342</v>
      </c>
      <c r="D176" s="270">
        <v>120</v>
      </c>
      <c r="E176" s="344"/>
      <c r="F176" s="344">
        <f t="shared" si="6"/>
        <v>0</v>
      </c>
      <c r="G176" s="358">
        <v>0.08</v>
      </c>
      <c r="H176" s="338">
        <f t="shared" si="7"/>
        <v>0</v>
      </c>
      <c r="I176" s="357">
        <f t="shared" si="8"/>
        <v>0</v>
      </c>
      <c r="J176" s="318"/>
    </row>
    <row r="177" spans="1:10" ht="15.75">
      <c r="A177" s="252">
        <v>173</v>
      </c>
      <c r="B177" s="314" t="s">
        <v>758</v>
      </c>
      <c r="C177" s="270" t="s">
        <v>342</v>
      </c>
      <c r="D177" s="270">
        <v>1</v>
      </c>
      <c r="E177" s="344"/>
      <c r="F177" s="344">
        <f t="shared" si="6"/>
        <v>0</v>
      </c>
      <c r="G177" s="358">
        <v>0.08</v>
      </c>
      <c r="H177" s="338">
        <f t="shared" si="7"/>
        <v>0</v>
      </c>
      <c r="I177" s="357">
        <f t="shared" si="8"/>
        <v>0</v>
      </c>
      <c r="J177" s="313"/>
    </row>
    <row r="178" spans="1:10" ht="15.75">
      <c r="A178" s="283">
        <v>174</v>
      </c>
      <c r="B178" s="312" t="s">
        <v>189</v>
      </c>
      <c r="C178" s="241" t="s">
        <v>342</v>
      </c>
      <c r="D178" s="241">
        <v>10</v>
      </c>
      <c r="E178" s="344"/>
      <c r="F178" s="344">
        <f t="shared" si="6"/>
        <v>0</v>
      </c>
      <c r="G178" s="358">
        <v>0.08</v>
      </c>
      <c r="H178" s="338">
        <f t="shared" si="7"/>
        <v>0</v>
      </c>
      <c r="I178" s="357">
        <f t="shared" si="8"/>
        <v>0</v>
      </c>
      <c r="J178" s="313"/>
    </row>
    <row r="179" spans="1:10" ht="15.75">
      <c r="A179" s="252">
        <v>175</v>
      </c>
      <c r="B179" s="312" t="s">
        <v>75</v>
      </c>
      <c r="C179" s="241" t="s">
        <v>24</v>
      </c>
      <c r="D179" s="323">
        <v>100</v>
      </c>
      <c r="E179" s="344"/>
      <c r="F179" s="344">
        <f t="shared" si="6"/>
        <v>0</v>
      </c>
      <c r="G179" s="361">
        <v>0.08</v>
      </c>
      <c r="H179" s="338">
        <f t="shared" si="7"/>
        <v>0</v>
      </c>
      <c r="I179" s="357">
        <f t="shared" si="8"/>
        <v>0</v>
      </c>
      <c r="J179" s="313"/>
    </row>
    <row r="180" spans="1:10" ht="15.75">
      <c r="A180" s="283">
        <v>176</v>
      </c>
      <c r="B180" s="314" t="s">
        <v>390</v>
      </c>
      <c r="C180" s="270" t="s">
        <v>342</v>
      </c>
      <c r="D180" s="270">
        <v>20</v>
      </c>
      <c r="E180" s="348"/>
      <c r="F180" s="344">
        <f t="shared" si="6"/>
        <v>0</v>
      </c>
      <c r="G180" s="360">
        <v>0.08</v>
      </c>
      <c r="H180" s="338">
        <f t="shared" si="7"/>
        <v>0</v>
      </c>
      <c r="I180" s="357">
        <f t="shared" si="8"/>
        <v>0</v>
      </c>
      <c r="J180" s="313"/>
    </row>
    <row r="181" spans="1:10" ht="15.75">
      <c r="A181" s="252">
        <v>177</v>
      </c>
      <c r="B181" s="286" t="s">
        <v>778</v>
      </c>
      <c r="C181" s="270" t="s">
        <v>342</v>
      </c>
      <c r="D181" s="270">
        <v>5</v>
      </c>
      <c r="E181" s="344"/>
      <c r="F181" s="344">
        <f t="shared" si="6"/>
        <v>0</v>
      </c>
      <c r="G181" s="358">
        <v>0.08</v>
      </c>
      <c r="H181" s="338">
        <f t="shared" si="7"/>
        <v>0</v>
      </c>
      <c r="I181" s="357">
        <f t="shared" si="8"/>
        <v>0</v>
      </c>
      <c r="J181" s="313"/>
    </row>
    <row r="182" spans="1:10" ht="15.75">
      <c r="A182" s="283">
        <v>178</v>
      </c>
      <c r="B182" s="312" t="s">
        <v>454</v>
      </c>
      <c r="C182" s="241" t="s">
        <v>342</v>
      </c>
      <c r="D182" s="241">
        <v>300</v>
      </c>
      <c r="E182" s="344"/>
      <c r="F182" s="344">
        <f t="shared" si="6"/>
        <v>0</v>
      </c>
      <c r="G182" s="358">
        <v>0.08</v>
      </c>
      <c r="H182" s="338">
        <f t="shared" si="7"/>
        <v>0</v>
      </c>
      <c r="I182" s="357">
        <f t="shared" si="8"/>
        <v>0</v>
      </c>
      <c r="J182" s="313"/>
    </row>
    <row r="183" spans="1:10" ht="15.75">
      <c r="A183" s="252">
        <v>179</v>
      </c>
      <c r="B183" s="312" t="s">
        <v>195</v>
      </c>
      <c r="C183" s="241" t="s">
        <v>342</v>
      </c>
      <c r="D183" s="241">
        <v>20</v>
      </c>
      <c r="E183" s="344"/>
      <c r="F183" s="344">
        <f t="shared" si="6"/>
        <v>0</v>
      </c>
      <c r="G183" s="358">
        <v>0.08</v>
      </c>
      <c r="H183" s="338">
        <f t="shared" si="7"/>
        <v>0</v>
      </c>
      <c r="I183" s="357">
        <f t="shared" si="8"/>
        <v>0</v>
      </c>
      <c r="J183" s="313"/>
    </row>
    <row r="184" spans="1:10" ht="15.75">
      <c r="A184" s="283">
        <v>180</v>
      </c>
      <c r="B184" s="314" t="s">
        <v>701</v>
      </c>
      <c r="C184" s="270" t="s">
        <v>342</v>
      </c>
      <c r="D184" s="270">
        <v>30</v>
      </c>
      <c r="E184" s="348"/>
      <c r="F184" s="344">
        <f t="shared" si="6"/>
        <v>0</v>
      </c>
      <c r="G184" s="360">
        <v>0.08</v>
      </c>
      <c r="H184" s="338">
        <f t="shared" si="7"/>
        <v>0</v>
      </c>
      <c r="I184" s="357">
        <f t="shared" si="8"/>
        <v>0</v>
      </c>
      <c r="J184" s="313"/>
    </row>
    <row r="185" spans="1:10" ht="15.75">
      <c r="A185" s="252">
        <v>181</v>
      </c>
      <c r="B185" s="312" t="s">
        <v>391</v>
      </c>
      <c r="C185" s="241" t="s">
        <v>342</v>
      </c>
      <c r="D185" s="241">
        <v>10</v>
      </c>
      <c r="E185" s="344"/>
      <c r="F185" s="344">
        <f t="shared" si="6"/>
        <v>0</v>
      </c>
      <c r="G185" s="358">
        <v>0.08</v>
      </c>
      <c r="H185" s="338">
        <f t="shared" si="7"/>
        <v>0</v>
      </c>
      <c r="I185" s="357">
        <f t="shared" si="8"/>
        <v>0</v>
      </c>
      <c r="J185" s="313"/>
    </row>
    <row r="186" spans="1:88" s="316" customFormat="1" ht="15.75">
      <c r="A186" s="283">
        <v>182</v>
      </c>
      <c r="B186" s="312" t="s">
        <v>197</v>
      </c>
      <c r="C186" s="241" t="s">
        <v>342</v>
      </c>
      <c r="D186" s="241">
        <v>10</v>
      </c>
      <c r="E186" s="344"/>
      <c r="F186" s="344">
        <f t="shared" si="6"/>
        <v>0</v>
      </c>
      <c r="G186" s="358">
        <v>0.08</v>
      </c>
      <c r="H186" s="338">
        <f t="shared" si="7"/>
        <v>0</v>
      </c>
      <c r="I186" s="357">
        <f t="shared" si="8"/>
        <v>0</v>
      </c>
      <c r="J186" s="313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  <c r="AB186" s="315"/>
      <c r="AC186" s="315"/>
      <c r="AD186" s="315"/>
      <c r="AE186" s="315"/>
      <c r="AF186" s="315"/>
      <c r="AG186" s="315"/>
      <c r="AH186" s="315"/>
      <c r="AI186" s="315"/>
      <c r="AJ186" s="315"/>
      <c r="AK186" s="315"/>
      <c r="AL186" s="315"/>
      <c r="AM186" s="315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15"/>
      <c r="AZ186" s="315"/>
      <c r="BA186" s="315"/>
      <c r="BB186" s="315"/>
      <c r="BC186" s="315"/>
      <c r="BD186" s="315"/>
      <c r="BE186" s="315"/>
      <c r="BF186" s="315"/>
      <c r="BG186" s="315"/>
      <c r="BH186" s="315"/>
      <c r="BI186" s="315"/>
      <c r="BJ186" s="315"/>
      <c r="BK186" s="315"/>
      <c r="BL186" s="315"/>
      <c r="BM186" s="315"/>
      <c r="BN186" s="315"/>
      <c r="BO186" s="315"/>
      <c r="BP186" s="315"/>
      <c r="BQ186" s="315"/>
      <c r="BR186" s="315"/>
      <c r="BS186" s="315"/>
      <c r="BT186" s="315"/>
      <c r="BU186" s="315"/>
      <c r="BV186" s="315"/>
      <c r="BW186" s="315"/>
      <c r="BX186" s="315"/>
      <c r="BY186" s="315"/>
      <c r="BZ186" s="315"/>
      <c r="CA186" s="315"/>
      <c r="CB186" s="315"/>
      <c r="CC186" s="315"/>
      <c r="CD186" s="315"/>
      <c r="CE186" s="315"/>
      <c r="CF186" s="315"/>
      <c r="CG186" s="315"/>
      <c r="CH186" s="315"/>
      <c r="CI186" s="315"/>
      <c r="CJ186" s="315"/>
    </row>
    <row r="187" spans="1:88" s="316" customFormat="1" ht="15.75">
      <c r="A187" s="252">
        <v>183</v>
      </c>
      <c r="B187" s="312" t="s">
        <v>320</v>
      </c>
      <c r="C187" s="241" t="s">
        <v>342</v>
      </c>
      <c r="D187" s="241">
        <v>10</v>
      </c>
      <c r="E187" s="344"/>
      <c r="F187" s="344">
        <f t="shared" si="6"/>
        <v>0</v>
      </c>
      <c r="G187" s="358">
        <v>0.08</v>
      </c>
      <c r="H187" s="338">
        <f t="shared" si="7"/>
        <v>0</v>
      </c>
      <c r="I187" s="357">
        <f t="shared" si="8"/>
        <v>0</v>
      </c>
      <c r="J187" s="313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315"/>
      <c r="BK187" s="315"/>
      <c r="BL187" s="315"/>
      <c r="BM187" s="315"/>
      <c r="BN187" s="315"/>
      <c r="BO187" s="315"/>
      <c r="BP187" s="315"/>
      <c r="BQ187" s="315"/>
      <c r="BR187" s="315"/>
      <c r="BS187" s="315"/>
      <c r="BT187" s="315"/>
      <c r="BU187" s="315"/>
      <c r="BV187" s="315"/>
      <c r="BW187" s="315"/>
      <c r="BX187" s="315"/>
      <c r="BY187" s="315"/>
      <c r="BZ187" s="315"/>
      <c r="CA187" s="315"/>
      <c r="CB187" s="315"/>
      <c r="CC187" s="315"/>
      <c r="CD187" s="315"/>
      <c r="CE187" s="315"/>
      <c r="CF187" s="315"/>
      <c r="CG187" s="315"/>
      <c r="CH187" s="315"/>
      <c r="CI187" s="315"/>
      <c r="CJ187" s="315"/>
    </row>
    <row r="188" spans="1:10" ht="15.75">
      <c r="A188" s="283">
        <v>184</v>
      </c>
      <c r="B188" s="312" t="s">
        <v>200</v>
      </c>
      <c r="C188" s="241" t="s">
        <v>342</v>
      </c>
      <c r="D188" s="241">
        <v>50</v>
      </c>
      <c r="E188" s="344"/>
      <c r="F188" s="344">
        <f t="shared" si="6"/>
        <v>0</v>
      </c>
      <c r="G188" s="358">
        <v>0.08</v>
      </c>
      <c r="H188" s="338">
        <f t="shared" si="7"/>
        <v>0</v>
      </c>
      <c r="I188" s="357">
        <f t="shared" si="8"/>
        <v>0</v>
      </c>
      <c r="J188" s="313"/>
    </row>
    <row r="189" spans="1:10" ht="15.75">
      <c r="A189" s="252">
        <v>185</v>
      </c>
      <c r="B189" s="312" t="s">
        <v>201</v>
      </c>
      <c r="C189" s="241" t="s">
        <v>342</v>
      </c>
      <c r="D189" s="241">
        <v>20</v>
      </c>
      <c r="E189" s="344"/>
      <c r="F189" s="344">
        <f t="shared" si="6"/>
        <v>0</v>
      </c>
      <c r="G189" s="358">
        <v>0.08</v>
      </c>
      <c r="H189" s="338">
        <f t="shared" si="7"/>
        <v>0</v>
      </c>
      <c r="I189" s="357">
        <f t="shared" si="8"/>
        <v>0</v>
      </c>
      <c r="J189" s="313"/>
    </row>
    <row r="190" spans="1:10" ht="15.75">
      <c r="A190" s="283">
        <v>186</v>
      </c>
      <c r="B190" s="312" t="s">
        <v>199</v>
      </c>
      <c r="C190" s="241" t="s">
        <v>342</v>
      </c>
      <c r="D190" s="241">
        <v>20</v>
      </c>
      <c r="E190" s="344"/>
      <c r="F190" s="344">
        <f t="shared" si="6"/>
        <v>0</v>
      </c>
      <c r="G190" s="358">
        <v>0.08</v>
      </c>
      <c r="H190" s="338">
        <f t="shared" si="7"/>
        <v>0</v>
      </c>
      <c r="I190" s="357">
        <f t="shared" si="8"/>
        <v>0</v>
      </c>
      <c r="J190" s="313"/>
    </row>
    <row r="191" spans="1:10" ht="15.75">
      <c r="A191" s="252">
        <v>187</v>
      </c>
      <c r="B191" s="312" t="s">
        <v>455</v>
      </c>
      <c r="C191" s="241" t="s">
        <v>342</v>
      </c>
      <c r="D191" s="241">
        <v>30</v>
      </c>
      <c r="E191" s="344"/>
      <c r="F191" s="344">
        <f t="shared" si="6"/>
        <v>0</v>
      </c>
      <c r="G191" s="358">
        <v>0.08</v>
      </c>
      <c r="H191" s="338">
        <f t="shared" si="7"/>
        <v>0</v>
      </c>
      <c r="I191" s="357">
        <f t="shared" si="8"/>
        <v>0</v>
      </c>
      <c r="J191" s="313"/>
    </row>
    <row r="192" spans="1:10" ht="15.75">
      <c r="A192" s="283">
        <v>188</v>
      </c>
      <c r="B192" s="312" t="s">
        <v>698</v>
      </c>
      <c r="C192" s="241" t="s">
        <v>342</v>
      </c>
      <c r="D192" s="241">
        <v>100</v>
      </c>
      <c r="E192" s="344"/>
      <c r="F192" s="344">
        <f t="shared" si="6"/>
        <v>0</v>
      </c>
      <c r="G192" s="358">
        <v>0.08</v>
      </c>
      <c r="H192" s="338">
        <f t="shared" si="7"/>
        <v>0</v>
      </c>
      <c r="I192" s="357">
        <f t="shared" si="8"/>
        <v>0</v>
      </c>
      <c r="J192" s="313"/>
    </row>
    <row r="193" spans="1:10" ht="15.75">
      <c r="A193" s="252">
        <v>189</v>
      </c>
      <c r="B193" s="312" t="s">
        <v>204</v>
      </c>
      <c r="C193" s="241" t="s">
        <v>342</v>
      </c>
      <c r="D193" s="241">
        <v>100</v>
      </c>
      <c r="E193" s="344"/>
      <c r="F193" s="344">
        <f t="shared" si="6"/>
        <v>0</v>
      </c>
      <c r="G193" s="358">
        <v>0.08</v>
      </c>
      <c r="H193" s="338">
        <f t="shared" si="7"/>
        <v>0</v>
      </c>
      <c r="I193" s="357">
        <f t="shared" si="8"/>
        <v>0</v>
      </c>
      <c r="J193" s="313"/>
    </row>
    <row r="194" spans="1:10" ht="15.75">
      <c r="A194" s="283">
        <v>190</v>
      </c>
      <c r="B194" s="312" t="s">
        <v>621</v>
      </c>
      <c r="C194" s="241" t="s">
        <v>342</v>
      </c>
      <c r="D194" s="241">
        <v>100</v>
      </c>
      <c r="E194" s="344"/>
      <c r="F194" s="344">
        <f t="shared" si="6"/>
        <v>0</v>
      </c>
      <c r="G194" s="358">
        <v>0.08</v>
      </c>
      <c r="H194" s="338">
        <f t="shared" si="7"/>
        <v>0</v>
      </c>
      <c r="I194" s="357">
        <f t="shared" si="8"/>
        <v>0</v>
      </c>
      <c r="J194" s="313"/>
    </row>
    <row r="195" spans="1:10" ht="15.75">
      <c r="A195" s="252">
        <v>191</v>
      </c>
      <c r="B195" s="312" t="s">
        <v>322</v>
      </c>
      <c r="C195" s="241" t="s">
        <v>342</v>
      </c>
      <c r="D195" s="241">
        <v>10</v>
      </c>
      <c r="E195" s="344"/>
      <c r="F195" s="344">
        <f t="shared" si="6"/>
        <v>0</v>
      </c>
      <c r="G195" s="358">
        <v>0.08</v>
      </c>
      <c r="H195" s="338">
        <f t="shared" si="7"/>
        <v>0</v>
      </c>
      <c r="I195" s="357">
        <f t="shared" si="8"/>
        <v>0</v>
      </c>
      <c r="J195" s="313"/>
    </row>
    <row r="196" spans="1:10" ht="15.75">
      <c r="A196" s="283">
        <v>192</v>
      </c>
      <c r="B196" s="312" t="s">
        <v>610</v>
      </c>
      <c r="C196" s="241" t="s">
        <v>342</v>
      </c>
      <c r="D196" s="241">
        <v>50</v>
      </c>
      <c r="E196" s="344"/>
      <c r="F196" s="344">
        <f t="shared" si="6"/>
        <v>0</v>
      </c>
      <c r="G196" s="358">
        <v>0.08</v>
      </c>
      <c r="H196" s="338">
        <f t="shared" si="7"/>
        <v>0</v>
      </c>
      <c r="I196" s="357">
        <f t="shared" si="8"/>
        <v>0</v>
      </c>
      <c r="J196" s="313"/>
    </row>
    <row r="197" spans="1:10" ht="15.75">
      <c r="A197" s="252">
        <v>193</v>
      </c>
      <c r="B197" s="312" t="s">
        <v>653</v>
      </c>
      <c r="C197" s="241" t="s">
        <v>362</v>
      </c>
      <c r="D197" s="241">
        <v>50</v>
      </c>
      <c r="E197" s="344"/>
      <c r="F197" s="344">
        <f aca="true" t="shared" si="9" ref="F197:F260">D197*E197</f>
        <v>0</v>
      </c>
      <c r="G197" s="358">
        <v>0.08</v>
      </c>
      <c r="H197" s="338">
        <f aca="true" t="shared" si="10" ref="H197:H260">G197*F197</f>
        <v>0</v>
      </c>
      <c r="I197" s="357">
        <f aca="true" t="shared" si="11" ref="I197:I260">H197+F197</f>
        <v>0</v>
      </c>
      <c r="J197" s="313"/>
    </row>
    <row r="198" spans="1:10" ht="15.75">
      <c r="A198" s="283">
        <v>194</v>
      </c>
      <c r="B198" s="312" t="s">
        <v>206</v>
      </c>
      <c r="C198" s="241" t="s">
        <v>342</v>
      </c>
      <c r="D198" s="241">
        <v>10</v>
      </c>
      <c r="E198" s="344"/>
      <c r="F198" s="344">
        <f t="shared" si="9"/>
        <v>0</v>
      </c>
      <c r="G198" s="358">
        <v>0.08</v>
      </c>
      <c r="H198" s="338">
        <f t="shared" si="10"/>
        <v>0</v>
      </c>
      <c r="I198" s="357">
        <f t="shared" si="11"/>
        <v>0</v>
      </c>
      <c r="J198" s="313"/>
    </row>
    <row r="199" spans="1:10" ht="15.75">
      <c r="A199" s="252">
        <v>195</v>
      </c>
      <c r="B199" s="312" t="s">
        <v>207</v>
      </c>
      <c r="C199" s="241" t="s">
        <v>342</v>
      </c>
      <c r="D199" s="241">
        <v>60</v>
      </c>
      <c r="E199" s="344"/>
      <c r="F199" s="344">
        <f t="shared" si="9"/>
        <v>0</v>
      </c>
      <c r="G199" s="358">
        <v>0.08</v>
      </c>
      <c r="H199" s="338">
        <f t="shared" si="10"/>
        <v>0</v>
      </c>
      <c r="I199" s="357">
        <f t="shared" si="11"/>
        <v>0</v>
      </c>
      <c r="J199" s="313"/>
    </row>
    <row r="200" spans="1:10" ht="15.75">
      <c r="A200" s="283">
        <v>196</v>
      </c>
      <c r="B200" s="286" t="s">
        <v>790</v>
      </c>
      <c r="C200" s="270" t="s">
        <v>342</v>
      </c>
      <c r="D200" s="270">
        <v>5</v>
      </c>
      <c r="E200" s="344"/>
      <c r="F200" s="344">
        <f t="shared" si="9"/>
        <v>0</v>
      </c>
      <c r="G200" s="358">
        <v>0.08</v>
      </c>
      <c r="H200" s="338">
        <f t="shared" si="10"/>
        <v>0</v>
      </c>
      <c r="I200" s="357">
        <f t="shared" si="11"/>
        <v>0</v>
      </c>
      <c r="J200" s="313"/>
    </row>
    <row r="201" spans="1:10" ht="15.75">
      <c r="A201" s="252">
        <v>197</v>
      </c>
      <c r="B201" s="312" t="s">
        <v>212</v>
      </c>
      <c r="C201" s="241" t="s">
        <v>342</v>
      </c>
      <c r="D201" s="241">
        <v>5</v>
      </c>
      <c r="E201" s="344"/>
      <c r="F201" s="344">
        <f t="shared" si="9"/>
        <v>0</v>
      </c>
      <c r="G201" s="358">
        <v>0.08</v>
      </c>
      <c r="H201" s="338">
        <f t="shared" si="10"/>
        <v>0</v>
      </c>
      <c r="I201" s="357">
        <f t="shared" si="11"/>
        <v>0</v>
      </c>
      <c r="J201" s="313"/>
    </row>
    <row r="202" spans="1:10" ht="15.75">
      <c r="A202" s="283">
        <v>198</v>
      </c>
      <c r="B202" s="312" t="s">
        <v>213</v>
      </c>
      <c r="C202" s="241" t="s">
        <v>342</v>
      </c>
      <c r="D202" s="241">
        <v>10</v>
      </c>
      <c r="E202" s="344"/>
      <c r="F202" s="344">
        <f t="shared" si="9"/>
        <v>0</v>
      </c>
      <c r="G202" s="358">
        <v>0.08</v>
      </c>
      <c r="H202" s="338">
        <f t="shared" si="10"/>
        <v>0</v>
      </c>
      <c r="I202" s="357">
        <f t="shared" si="11"/>
        <v>0</v>
      </c>
      <c r="J202" s="313"/>
    </row>
    <row r="203" spans="1:10" ht="15.75">
      <c r="A203" s="252">
        <v>199</v>
      </c>
      <c r="B203" s="312" t="s">
        <v>214</v>
      </c>
      <c r="C203" s="241" t="s">
        <v>342</v>
      </c>
      <c r="D203" s="241">
        <v>70</v>
      </c>
      <c r="E203" s="344"/>
      <c r="F203" s="344">
        <f t="shared" si="9"/>
        <v>0</v>
      </c>
      <c r="G203" s="358">
        <v>0.08</v>
      </c>
      <c r="H203" s="338">
        <f t="shared" si="10"/>
        <v>0</v>
      </c>
      <c r="I203" s="357">
        <f t="shared" si="11"/>
        <v>0</v>
      </c>
      <c r="J203" s="313"/>
    </row>
    <row r="204" spans="1:10" ht="15.75">
      <c r="A204" s="283">
        <v>200</v>
      </c>
      <c r="B204" s="314" t="s">
        <v>823</v>
      </c>
      <c r="C204" s="270" t="s">
        <v>342</v>
      </c>
      <c r="D204" s="270">
        <v>200</v>
      </c>
      <c r="E204" s="348"/>
      <c r="F204" s="344">
        <f t="shared" si="9"/>
        <v>0</v>
      </c>
      <c r="G204" s="360">
        <v>0.08</v>
      </c>
      <c r="H204" s="338">
        <f t="shared" si="10"/>
        <v>0</v>
      </c>
      <c r="I204" s="357">
        <f t="shared" si="11"/>
        <v>0</v>
      </c>
      <c r="J204" s="313"/>
    </row>
    <row r="205" spans="1:10" ht="15.75">
      <c r="A205" s="252">
        <v>201</v>
      </c>
      <c r="B205" s="314" t="s">
        <v>824</v>
      </c>
      <c r="C205" s="270" t="s">
        <v>342</v>
      </c>
      <c r="D205" s="270">
        <v>120</v>
      </c>
      <c r="E205" s="348"/>
      <c r="F205" s="344">
        <f t="shared" si="9"/>
        <v>0</v>
      </c>
      <c r="G205" s="360">
        <v>0.08</v>
      </c>
      <c r="H205" s="338">
        <f t="shared" si="10"/>
        <v>0</v>
      </c>
      <c r="I205" s="357">
        <f t="shared" si="11"/>
        <v>0</v>
      </c>
      <c r="J205" s="313"/>
    </row>
    <row r="206" spans="1:10" ht="15.75">
      <c r="A206" s="283">
        <v>202</v>
      </c>
      <c r="B206" s="312" t="s">
        <v>532</v>
      </c>
      <c r="C206" s="241" t="s">
        <v>342</v>
      </c>
      <c r="D206" s="241">
        <v>20</v>
      </c>
      <c r="E206" s="344"/>
      <c r="F206" s="344">
        <f t="shared" si="9"/>
        <v>0</v>
      </c>
      <c r="G206" s="358">
        <v>0.08</v>
      </c>
      <c r="H206" s="338">
        <f t="shared" si="10"/>
        <v>0</v>
      </c>
      <c r="I206" s="357">
        <f t="shared" si="11"/>
        <v>0</v>
      </c>
      <c r="J206" s="313"/>
    </row>
    <row r="207" spans="1:10" ht="15.75">
      <c r="A207" s="252">
        <v>203</v>
      </c>
      <c r="B207" s="312" t="s">
        <v>323</v>
      </c>
      <c r="C207" s="241" t="s">
        <v>342</v>
      </c>
      <c r="D207" s="241">
        <v>30</v>
      </c>
      <c r="E207" s="344"/>
      <c r="F207" s="344">
        <f t="shared" si="9"/>
        <v>0</v>
      </c>
      <c r="G207" s="358">
        <v>0.08</v>
      </c>
      <c r="H207" s="338">
        <f t="shared" si="10"/>
        <v>0</v>
      </c>
      <c r="I207" s="357">
        <f t="shared" si="11"/>
        <v>0</v>
      </c>
      <c r="J207" s="313"/>
    </row>
    <row r="208" spans="1:10" ht="15.75">
      <c r="A208" s="283">
        <v>204</v>
      </c>
      <c r="B208" s="312" t="s">
        <v>215</v>
      </c>
      <c r="C208" s="241" t="s">
        <v>342</v>
      </c>
      <c r="D208" s="241">
        <v>100</v>
      </c>
      <c r="E208" s="344"/>
      <c r="F208" s="344">
        <f t="shared" si="9"/>
        <v>0</v>
      </c>
      <c r="G208" s="358">
        <v>0.08</v>
      </c>
      <c r="H208" s="338">
        <f t="shared" si="10"/>
        <v>0</v>
      </c>
      <c r="I208" s="357">
        <f t="shared" si="11"/>
        <v>0</v>
      </c>
      <c r="J208" s="313"/>
    </row>
    <row r="209" spans="1:10" ht="15.75">
      <c r="A209" s="252">
        <v>205</v>
      </c>
      <c r="B209" s="312" t="s">
        <v>216</v>
      </c>
      <c r="C209" s="241" t="s">
        <v>342</v>
      </c>
      <c r="D209" s="241">
        <v>30</v>
      </c>
      <c r="E209" s="344"/>
      <c r="F209" s="344">
        <f t="shared" si="9"/>
        <v>0</v>
      </c>
      <c r="G209" s="358">
        <v>0.08</v>
      </c>
      <c r="H209" s="338">
        <f t="shared" si="10"/>
        <v>0</v>
      </c>
      <c r="I209" s="357">
        <f t="shared" si="11"/>
        <v>0</v>
      </c>
      <c r="J209" s="313"/>
    </row>
    <row r="210" spans="1:10" ht="15.75">
      <c r="A210" s="283">
        <v>206</v>
      </c>
      <c r="B210" s="312" t="s">
        <v>767</v>
      </c>
      <c r="C210" s="241" t="s">
        <v>342</v>
      </c>
      <c r="D210" s="241">
        <v>10</v>
      </c>
      <c r="E210" s="344"/>
      <c r="F210" s="344">
        <f t="shared" si="9"/>
        <v>0</v>
      </c>
      <c r="G210" s="358">
        <v>0.08</v>
      </c>
      <c r="H210" s="338">
        <f t="shared" si="10"/>
        <v>0</v>
      </c>
      <c r="I210" s="357">
        <f t="shared" si="11"/>
        <v>0</v>
      </c>
      <c r="J210" s="313"/>
    </row>
    <row r="211" spans="1:88" s="316" customFormat="1" ht="15.75">
      <c r="A211" s="252">
        <v>207</v>
      </c>
      <c r="B211" s="312" t="s">
        <v>684</v>
      </c>
      <c r="C211" s="241" t="s">
        <v>342</v>
      </c>
      <c r="D211" s="241">
        <v>150</v>
      </c>
      <c r="E211" s="347"/>
      <c r="F211" s="344">
        <f t="shared" si="9"/>
        <v>0</v>
      </c>
      <c r="G211" s="359">
        <v>0.08</v>
      </c>
      <c r="H211" s="338">
        <f t="shared" si="10"/>
        <v>0</v>
      </c>
      <c r="I211" s="357">
        <f t="shared" si="11"/>
        <v>0</v>
      </c>
      <c r="J211" s="313"/>
      <c r="K211" s="315"/>
      <c r="L211" s="315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  <c r="X211" s="315"/>
      <c r="Y211" s="315"/>
      <c r="Z211" s="315"/>
      <c r="AA211" s="315"/>
      <c r="AB211" s="315"/>
      <c r="AC211" s="315"/>
      <c r="AD211" s="315"/>
      <c r="AE211" s="315"/>
      <c r="AF211" s="315"/>
      <c r="AG211" s="315"/>
      <c r="AH211" s="315"/>
      <c r="AI211" s="315"/>
      <c r="AJ211" s="315"/>
      <c r="AK211" s="315"/>
      <c r="AL211" s="315"/>
      <c r="AM211" s="315"/>
      <c r="AN211" s="315"/>
      <c r="AO211" s="315"/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15"/>
      <c r="AZ211" s="315"/>
      <c r="BA211" s="315"/>
      <c r="BB211" s="315"/>
      <c r="BC211" s="315"/>
      <c r="BD211" s="315"/>
      <c r="BE211" s="315"/>
      <c r="BF211" s="315"/>
      <c r="BG211" s="315"/>
      <c r="BH211" s="315"/>
      <c r="BI211" s="315"/>
      <c r="BJ211" s="315"/>
      <c r="BK211" s="315"/>
      <c r="BL211" s="315"/>
      <c r="BM211" s="315"/>
      <c r="BN211" s="315"/>
      <c r="BO211" s="315"/>
      <c r="BP211" s="315"/>
      <c r="BQ211" s="315"/>
      <c r="BR211" s="315"/>
      <c r="BS211" s="315"/>
      <c r="BT211" s="315"/>
      <c r="BU211" s="315"/>
      <c r="BV211" s="315"/>
      <c r="BW211" s="315"/>
      <c r="BX211" s="315"/>
      <c r="BY211" s="315"/>
      <c r="BZ211" s="315"/>
      <c r="CA211" s="315"/>
      <c r="CB211" s="315"/>
      <c r="CC211" s="315"/>
      <c r="CD211" s="315"/>
      <c r="CE211" s="315"/>
      <c r="CF211" s="315"/>
      <c r="CG211" s="315"/>
      <c r="CH211" s="315"/>
      <c r="CI211" s="315"/>
      <c r="CJ211" s="315"/>
    </row>
    <row r="212" spans="1:10" ht="15.75">
      <c r="A212" s="283">
        <v>208</v>
      </c>
      <c r="B212" s="312" t="s">
        <v>217</v>
      </c>
      <c r="C212" s="241" t="s">
        <v>342</v>
      </c>
      <c r="D212" s="241">
        <v>5</v>
      </c>
      <c r="E212" s="344"/>
      <c r="F212" s="344">
        <f t="shared" si="9"/>
        <v>0</v>
      </c>
      <c r="G212" s="358">
        <v>0.08</v>
      </c>
      <c r="H212" s="338">
        <f t="shared" si="10"/>
        <v>0</v>
      </c>
      <c r="I212" s="357">
        <f t="shared" si="11"/>
        <v>0</v>
      </c>
      <c r="J212" s="313"/>
    </row>
    <row r="213" spans="1:10" ht="15.75">
      <c r="A213" s="252">
        <v>209</v>
      </c>
      <c r="B213" s="312" t="s">
        <v>619</v>
      </c>
      <c r="C213" s="241" t="s">
        <v>342</v>
      </c>
      <c r="D213" s="241">
        <v>300</v>
      </c>
      <c r="E213" s="344"/>
      <c r="F213" s="344">
        <f t="shared" si="9"/>
        <v>0</v>
      </c>
      <c r="G213" s="358">
        <v>0.08</v>
      </c>
      <c r="H213" s="338">
        <f t="shared" si="10"/>
        <v>0</v>
      </c>
      <c r="I213" s="357">
        <f t="shared" si="11"/>
        <v>0</v>
      </c>
      <c r="J213" s="313"/>
    </row>
    <row r="214" spans="1:10" ht="15.75">
      <c r="A214" s="283">
        <v>210</v>
      </c>
      <c r="B214" s="312" t="s">
        <v>442</v>
      </c>
      <c r="C214" s="241" t="s">
        <v>342</v>
      </c>
      <c r="D214" s="241">
        <v>4</v>
      </c>
      <c r="E214" s="344"/>
      <c r="F214" s="344">
        <f t="shared" si="9"/>
        <v>0</v>
      </c>
      <c r="G214" s="358">
        <v>0.08</v>
      </c>
      <c r="H214" s="338">
        <f t="shared" si="10"/>
        <v>0</v>
      </c>
      <c r="I214" s="357">
        <f t="shared" si="11"/>
        <v>0</v>
      </c>
      <c r="J214" s="313"/>
    </row>
    <row r="215" spans="1:10" ht="15.75">
      <c r="A215" s="252">
        <v>211</v>
      </c>
      <c r="B215" s="312" t="s">
        <v>220</v>
      </c>
      <c r="C215" s="241" t="s">
        <v>342</v>
      </c>
      <c r="D215" s="241">
        <v>80</v>
      </c>
      <c r="E215" s="344"/>
      <c r="F215" s="344">
        <f t="shared" si="9"/>
        <v>0</v>
      </c>
      <c r="G215" s="358">
        <v>0.08</v>
      </c>
      <c r="H215" s="338">
        <f t="shared" si="10"/>
        <v>0</v>
      </c>
      <c r="I215" s="357">
        <f t="shared" si="11"/>
        <v>0</v>
      </c>
      <c r="J215" s="313"/>
    </row>
    <row r="216" spans="1:10" ht="15.75">
      <c r="A216" s="283">
        <v>212</v>
      </c>
      <c r="B216" s="312" t="s">
        <v>221</v>
      </c>
      <c r="C216" s="241" t="s">
        <v>342</v>
      </c>
      <c r="D216" s="241">
        <v>20</v>
      </c>
      <c r="E216" s="344"/>
      <c r="F216" s="344">
        <f t="shared" si="9"/>
        <v>0</v>
      </c>
      <c r="G216" s="358">
        <v>0.08</v>
      </c>
      <c r="H216" s="338">
        <f t="shared" si="10"/>
        <v>0</v>
      </c>
      <c r="I216" s="357">
        <f t="shared" si="11"/>
        <v>0</v>
      </c>
      <c r="J216" s="313"/>
    </row>
    <row r="217" spans="1:10" ht="15.75">
      <c r="A217" s="252">
        <v>213</v>
      </c>
      <c r="B217" s="314" t="s">
        <v>766</v>
      </c>
      <c r="C217" s="270" t="s">
        <v>342</v>
      </c>
      <c r="D217" s="270">
        <v>40</v>
      </c>
      <c r="E217" s="348"/>
      <c r="F217" s="344">
        <f t="shared" si="9"/>
        <v>0</v>
      </c>
      <c r="G217" s="360">
        <v>0.08</v>
      </c>
      <c r="H217" s="338">
        <f t="shared" si="10"/>
        <v>0</v>
      </c>
      <c r="I217" s="357">
        <f t="shared" si="11"/>
        <v>0</v>
      </c>
      <c r="J217" s="313"/>
    </row>
    <row r="218" spans="1:10" ht="15.75">
      <c r="A218" s="283">
        <v>214</v>
      </c>
      <c r="B218" s="314" t="s">
        <v>666</v>
      </c>
      <c r="C218" s="270" t="s">
        <v>342</v>
      </c>
      <c r="D218" s="270">
        <v>160</v>
      </c>
      <c r="E218" s="348"/>
      <c r="F218" s="344">
        <f t="shared" si="9"/>
        <v>0</v>
      </c>
      <c r="G218" s="360">
        <v>0.08</v>
      </c>
      <c r="H218" s="338">
        <f t="shared" si="10"/>
        <v>0</v>
      </c>
      <c r="I218" s="357">
        <f t="shared" si="11"/>
        <v>0</v>
      </c>
      <c r="J218" s="313"/>
    </row>
    <row r="219" spans="1:10" ht="15.75">
      <c r="A219" s="252">
        <v>215</v>
      </c>
      <c r="B219" s="312" t="s">
        <v>226</v>
      </c>
      <c r="C219" s="241" t="s">
        <v>312</v>
      </c>
      <c r="D219" s="241">
        <v>20</v>
      </c>
      <c r="E219" s="344"/>
      <c r="F219" s="344">
        <f t="shared" si="9"/>
        <v>0</v>
      </c>
      <c r="G219" s="358">
        <v>0.08</v>
      </c>
      <c r="H219" s="338">
        <f t="shared" si="10"/>
        <v>0</v>
      </c>
      <c r="I219" s="357">
        <f t="shared" si="11"/>
        <v>0</v>
      </c>
      <c r="J219" s="313"/>
    </row>
    <row r="220" spans="1:10" ht="15.75">
      <c r="A220" s="283">
        <v>216</v>
      </c>
      <c r="B220" s="312" t="s">
        <v>225</v>
      </c>
      <c r="C220" s="241" t="s">
        <v>342</v>
      </c>
      <c r="D220" s="241">
        <v>80</v>
      </c>
      <c r="E220" s="344"/>
      <c r="F220" s="344">
        <f t="shared" si="9"/>
        <v>0</v>
      </c>
      <c r="G220" s="358">
        <v>0.08</v>
      </c>
      <c r="H220" s="338">
        <f t="shared" si="10"/>
        <v>0</v>
      </c>
      <c r="I220" s="357">
        <f t="shared" si="11"/>
        <v>0</v>
      </c>
      <c r="J220" s="313"/>
    </row>
    <row r="221" spans="1:10" ht="15.75">
      <c r="A221" s="252">
        <v>217</v>
      </c>
      <c r="B221" s="312" t="s">
        <v>227</v>
      </c>
      <c r="C221" s="241" t="s">
        <v>342</v>
      </c>
      <c r="D221" s="241">
        <v>20</v>
      </c>
      <c r="E221" s="344"/>
      <c r="F221" s="344">
        <f t="shared" si="9"/>
        <v>0</v>
      </c>
      <c r="G221" s="358">
        <v>0.08</v>
      </c>
      <c r="H221" s="338">
        <f t="shared" si="10"/>
        <v>0</v>
      </c>
      <c r="I221" s="357">
        <f t="shared" si="11"/>
        <v>0</v>
      </c>
      <c r="J221" s="313"/>
    </row>
    <row r="222" spans="1:10" ht="15.75">
      <c r="A222" s="283">
        <v>218</v>
      </c>
      <c r="B222" s="312" t="s">
        <v>224</v>
      </c>
      <c r="C222" s="241" t="s">
        <v>342</v>
      </c>
      <c r="D222" s="241">
        <v>60</v>
      </c>
      <c r="E222" s="344"/>
      <c r="F222" s="344">
        <f t="shared" si="9"/>
        <v>0</v>
      </c>
      <c r="G222" s="358">
        <v>0.08</v>
      </c>
      <c r="H222" s="338">
        <f t="shared" si="10"/>
        <v>0</v>
      </c>
      <c r="I222" s="357">
        <f t="shared" si="11"/>
        <v>0</v>
      </c>
      <c r="J222" s="313"/>
    </row>
    <row r="223" spans="1:88" s="316" customFormat="1" ht="15.75">
      <c r="A223" s="252">
        <v>219</v>
      </c>
      <c r="B223" s="314" t="s">
        <v>481</v>
      </c>
      <c r="C223" s="270" t="s">
        <v>342</v>
      </c>
      <c r="D223" s="270">
        <v>30</v>
      </c>
      <c r="E223" s="344"/>
      <c r="F223" s="344">
        <f t="shared" si="9"/>
        <v>0</v>
      </c>
      <c r="G223" s="358">
        <v>0.08</v>
      </c>
      <c r="H223" s="338">
        <f t="shared" si="10"/>
        <v>0</v>
      </c>
      <c r="I223" s="357">
        <f t="shared" si="11"/>
        <v>0</v>
      </c>
      <c r="J223" s="313"/>
      <c r="K223" s="315"/>
      <c r="L223" s="315"/>
      <c r="M223" s="315"/>
      <c r="N223" s="315"/>
      <c r="O223" s="315"/>
      <c r="P223" s="315"/>
      <c r="Q223" s="315"/>
      <c r="R223" s="315"/>
      <c r="S223" s="315"/>
      <c r="T223" s="315"/>
      <c r="U223" s="315"/>
      <c r="V223" s="315"/>
      <c r="W223" s="315"/>
      <c r="X223" s="315"/>
      <c r="Y223" s="315"/>
      <c r="Z223" s="315"/>
      <c r="AA223" s="315"/>
      <c r="AB223" s="315"/>
      <c r="AC223" s="315"/>
      <c r="AD223" s="315"/>
      <c r="AE223" s="315"/>
      <c r="AF223" s="315"/>
      <c r="AG223" s="315"/>
      <c r="AH223" s="315"/>
      <c r="AI223" s="315"/>
      <c r="AJ223" s="315"/>
      <c r="AK223" s="315"/>
      <c r="AL223" s="315"/>
      <c r="AM223" s="315"/>
      <c r="AN223" s="315"/>
      <c r="AO223" s="315"/>
      <c r="AP223" s="315"/>
      <c r="AQ223" s="315"/>
      <c r="AR223" s="315"/>
      <c r="AS223" s="315"/>
      <c r="AT223" s="315"/>
      <c r="AU223" s="315"/>
      <c r="AV223" s="315"/>
      <c r="AW223" s="315"/>
      <c r="AX223" s="315"/>
      <c r="AY223" s="315"/>
      <c r="AZ223" s="315"/>
      <c r="BA223" s="315"/>
      <c r="BB223" s="315"/>
      <c r="BC223" s="315"/>
      <c r="BD223" s="315"/>
      <c r="BE223" s="315"/>
      <c r="BF223" s="315"/>
      <c r="BG223" s="315"/>
      <c r="BH223" s="315"/>
      <c r="BI223" s="315"/>
      <c r="BJ223" s="315"/>
      <c r="BK223" s="315"/>
      <c r="BL223" s="315"/>
      <c r="BM223" s="315"/>
      <c r="BN223" s="315"/>
      <c r="BO223" s="315"/>
      <c r="BP223" s="315"/>
      <c r="BQ223" s="315"/>
      <c r="BR223" s="315"/>
      <c r="BS223" s="315"/>
      <c r="BT223" s="315"/>
      <c r="BU223" s="315"/>
      <c r="BV223" s="315"/>
      <c r="BW223" s="315"/>
      <c r="BX223" s="315"/>
      <c r="BY223" s="315"/>
      <c r="BZ223" s="315"/>
      <c r="CA223" s="315"/>
      <c r="CB223" s="315"/>
      <c r="CC223" s="315"/>
      <c r="CD223" s="315"/>
      <c r="CE223" s="315"/>
      <c r="CF223" s="315"/>
      <c r="CG223" s="315"/>
      <c r="CH223" s="315"/>
      <c r="CI223" s="315"/>
      <c r="CJ223" s="315"/>
    </row>
    <row r="224" spans="1:88" s="316" customFormat="1" ht="15.75">
      <c r="A224" s="283">
        <v>220</v>
      </c>
      <c r="B224" s="314" t="s">
        <v>500</v>
      </c>
      <c r="C224" s="270" t="s">
        <v>342</v>
      </c>
      <c r="D224" s="270">
        <v>10</v>
      </c>
      <c r="E224" s="344"/>
      <c r="F224" s="344">
        <f t="shared" si="9"/>
        <v>0</v>
      </c>
      <c r="G224" s="358">
        <v>0.08</v>
      </c>
      <c r="H224" s="338">
        <f t="shared" si="10"/>
        <v>0</v>
      </c>
      <c r="I224" s="357">
        <f t="shared" si="11"/>
        <v>0</v>
      </c>
      <c r="J224" s="313"/>
      <c r="K224" s="315"/>
      <c r="L224" s="315"/>
      <c r="M224" s="315"/>
      <c r="N224" s="315"/>
      <c r="O224" s="315"/>
      <c r="P224" s="315"/>
      <c r="Q224" s="315"/>
      <c r="R224" s="315"/>
      <c r="S224" s="315"/>
      <c r="T224" s="315"/>
      <c r="U224" s="315"/>
      <c r="V224" s="315"/>
      <c r="W224" s="315"/>
      <c r="X224" s="315"/>
      <c r="Y224" s="315"/>
      <c r="Z224" s="315"/>
      <c r="AA224" s="315"/>
      <c r="AB224" s="315"/>
      <c r="AC224" s="315"/>
      <c r="AD224" s="315"/>
      <c r="AE224" s="315"/>
      <c r="AF224" s="315"/>
      <c r="AG224" s="315"/>
      <c r="AH224" s="315"/>
      <c r="AI224" s="315"/>
      <c r="AJ224" s="315"/>
      <c r="AK224" s="315"/>
      <c r="AL224" s="315"/>
      <c r="AM224" s="315"/>
      <c r="AN224" s="315"/>
      <c r="AO224" s="315"/>
      <c r="AP224" s="315"/>
      <c r="AQ224" s="315"/>
      <c r="AR224" s="315"/>
      <c r="AS224" s="315"/>
      <c r="AT224" s="315"/>
      <c r="AU224" s="315"/>
      <c r="AV224" s="315"/>
      <c r="AW224" s="315"/>
      <c r="AX224" s="315"/>
      <c r="AY224" s="315"/>
      <c r="AZ224" s="315"/>
      <c r="BA224" s="315"/>
      <c r="BB224" s="315"/>
      <c r="BC224" s="315"/>
      <c r="BD224" s="315"/>
      <c r="BE224" s="315"/>
      <c r="BF224" s="315"/>
      <c r="BG224" s="315"/>
      <c r="BH224" s="315"/>
      <c r="BI224" s="315"/>
      <c r="BJ224" s="315"/>
      <c r="BK224" s="315"/>
      <c r="BL224" s="315"/>
      <c r="BM224" s="315"/>
      <c r="BN224" s="315"/>
      <c r="BO224" s="315"/>
      <c r="BP224" s="315"/>
      <c r="BQ224" s="315"/>
      <c r="BR224" s="315"/>
      <c r="BS224" s="315"/>
      <c r="BT224" s="315"/>
      <c r="BU224" s="315"/>
      <c r="BV224" s="315"/>
      <c r="BW224" s="315"/>
      <c r="BX224" s="315"/>
      <c r="BY224" s="315"/>
      <c r="BZ224" s="315"/>
      <c r="CA224" s="315"/>
      <c r="CB224" s="315"/>
      <c r="CC224" s="315"/>
      <c r="CD224" s="315"/>
      <c r="CE224" s="315"/>
      <c r="CF224" s="315"/>
      <c r="CG224" s="315"/>
      <c r="CH224" s="315"/>
      <c r="CI224" s="315"/>
      <c r="CJ224" s="315"/>
    </row>
    <row r="225" spans="1:10" ht="15.75">
      <c r="A225" s="252">
        <v>221</v>
      </c>
      <c r="B225" s="312" t="s">
        <v>458</v>
      </c>
      <c r="C225" s="241" t="s">
        <v>342</v>
      </c>
      <c r="D225" s="241">
        <v>6</v>
      </c>
      <c r="E225" s="344"/>
      <c r="F225" s="344">
        <f t="shared" si="9"/>
        <v>0</v>
      </c>
      <c r="G225" s="358">
        <v>0.08</v>
      </c>
      <c r="H225" s="338">
        <f t="shared" si="10"/>
        <v>0</v>
      </c>
      <c r="I225" s="357">
        <f t="shared" si="11"/>
        <v>0</v>
      </c>
      <c r="J225" s="313"/>
    </row>
    <row r="226" spans="1:10" ht="15.75">
      <c r="A226" s="283">
        <v>222</v>
      </c>
      <c r="B226" s="312" t="s">
        <v>229</v>
      </c>
      <c r="C226" s="241" t="s">
        <v>342</v>
      </c>
      <c r="D226" s="241">
        <v>40</v>
      </c>
      <c r="E226" s="344"/>
      <c r="F226" s="344">
        <f t="shared" si="9"/>
        <v>0</v>
      </c>
      <c r="G226" s="358">
        <v>0.08</v>
      </c>
      <c r="H226" s="338">
        <f t="shared" si="10"/>
        <v>0</v>
      </c>
      <c r="I226" s="357">
        <f t="shared" si="11"/>
        <v>0</v>
      </c>
      <c r="J226" s="313"/>
    </row>
    <row r="227" spans="1:10" ht="15.75">
      <c r="A227" s="252">
        <v>223</v>
      </c>
      <c r="B227" s="312" t="s">
        <v>228</v>
      </c>
      <c r="C227" s="241" t="s">
        <v>362</v>
      </c>
      <c r="D227" s="241">
        <v>100</v>
      </c>
      <c r="E227" s="344"/>
      <c r="F227" s="344">
        <f t="shared" si="9"/>
        <v>0</v>
      </c>
      <c r="G227" s="358">
        <v>0.08</v>
      </c>
      <c r="H227" s="338">
        <f t="shared" si="10"/>
        <v>0</v>
      </c>
      <c r="I227" s="357">
        <f t="shared" si="11"/>
        <v>0</v>
      </c>
      <c r="J227" s="313"/>
    </row>
    <row r="228" spans="1:10" ht="15.75">
      <c r="A228" s="283">
        <v>224</v>
      </c>
      <c r="B228" s="312" t="s">
        <v>230</v>
      </c>
      <c r="C228" s="241" t="s">
        <v>342</v>
      </c>
      <c r="D228" s="241">
        <v>2</v>
      </c>
      <c r="E228" s="344"/>
      <c r="F228" s="344">
        <f t="shared" si="9"/>
        <v>0</v>
      </c>
      <c r="G228" s="358">
        <v>0.08</v>
      </c>
      <c r="H228" s="338">
        <f t="shared" si="10"/>
        <v>0</v>
      </c>
      <c r="I228" s="357">
        <f t="shared" si="11"/>
        <v>0</v>
      </c>
      <c r="J228" s="313"/>
    </row>
    <row r="229" spans="1:88" s="316" customFormat="1" ht="15.75">
      <c r="A229" s="252">
        <v>225</v>
      </c>
      <c r="B229" s="312" t="s">
        <v>231</v>
      </c>
      <c r="C229" s="241" t="s">
        <v>342</v>
      </c>
      <c r="D229" s="241">
        <v>20</v>
      </c>
      <c r="E229" s="344"/>
      <c r="F229" s="344">
        <f t="shared" si="9"/>
        <v>0</v>
      </c>
      <c r="G229" s="358">
        <v>0.08</v>
      </c>
      <c r="H229" s="338">
        <f t="shared" si="10"/>
        <v>0</v>
      </c>
      <c r="I229" s="357">
        <f t="shared" si="11"/>
        <v>0</v>
      </c>
      <c r="J229" s="313"/>
      <c r="K229" s="315"/>
      <c r="L229" s="315"/>
      <c r="M229" s="315"/>
      <c r="N229" s="315"/>
      <c r="O229" s="315"/>
      <c r="P229" s="315"/>
      <c r="Q229" s="315"/>
      <c r="R229" s="315"/>
      <c r="S229" s="315"/>
      <c r="T229" s="315"/>
      <c r="U229" s="315"/>
      <c r="V229" s="315"/>
      <c r="W229" s="315"/>
      <c r="X229" s="315"/>
      <c r="Y229" s="315"/>
      <c r="Z229" s="315"/>
      <c r="AA229" s="315"/>
      <c r="AB229" s="315"/>
      <c r="AC229" s="315"/>
      <c r="AD229" s="315"/>
      <c r="AE229" s="315"/>
      <c r="AF229" s="315"/>
      <c r="AG229" s="315"/>
      <c r="AH229" s="315"/>
      <c r="AI229" s="315"/>
      <c r="AJ229" s="315"/>
      <c r="AK229" s="315"/>
      <c r="AL229" s="315"/>
      <c r="AM229" s="315"/>
      <c r="AN229" s="315"/>
      <c r="AO229" s="315"/>
      <c r="AP229" s="315"/>
      <c r="AQ229" s="315"/>
      <c r="AR229" s="315"/>
      <c r="AS229" s="315"/>
      <c r="AT229" s="315"/>
      <c r="AU229" s="315"/>
      <c r="AV229" s="315"/>
      <c r="AW229" s="315"/>
      <c r="AX229" s="315"/>
      <c r="AY229" s="315"/>
      <c r="AZ229" s="315"/>
      <c r="BA229" s="315"/>
      <c r="BB229" s="315"/>
      <c r="BC229" s="315"/>
      <c r="BD229" s="315"/>
      <c r="BE229" s="315"/>
      <c r="BF229" s="315"/>
      <c r="BG229" s="315"/>
      <c r="BH229" s="315"/>
      <c r="BI229" s="315"/>
      <c r="BJ229" s="315"/>
      <c r="BK229" s="315"/>
      <c r="BL229" s="315"/>
      <c r="BM229" s="315"/>
      <c r="BN229" s="315"/>
      <c r="BO229" s="315"/>
      <c r="BP229" s="315"/>
      <c r="BQ229" s="315"/>
      <c r="BR229" s="315"/>
      <c r="BS229" s="315"/>
      <c r="BT229" s="315"/>
      <c r="BU229" s="315"/>
      <c r="BV229" s="315"/>
      <c r="BW229" s="315"/>
      <c r="BX229" s="315"/>
      <c r="BY229" s="315"/>
      <c r="BZ229" s="315"/>
      <c r="CA229" s="315"/>
      <c r="CB229" s="315"/>
      <c r="CC229" s="315"/>
      <c r="CD229" s="315"/>
      <c r="CE229" s="315"/>
      <c r="CF229" s="315"/>
      <c r="CG229" s="315"/>
      <c r="CH229" s="315"/>
      <c r="CI229" s="315"/>
      <c r="CJ229" s="315"/>
    </row>
    <row r="230" spans="1:10" ht="15.75">
      <c r="A230" s="283">
        <v>226</v>
      </c>
      <c r="B230" s="314" t="s">
        <v>477</v>
      </c>
      <c r="C230" s="270" t="s">
        <v>342</v>
      </c>
      <c r="D230" s="270">
        <v>150</v>
      </c>
      <c r="E230" s="348"/>
      <c r="F230" s="344">
        <f t="shared" si="9"/>
        <v>0</v>
      </c>
      <c r="G230" s="360">
        <v>0.08</v>
      </c>
      <c r="H230" s="338">
        <f t="shared" si="10"/>
        <v>0</v>
      </c>
      <c r="I230" s="357">
        <f t="shared" si="11"/>
        <v>0</v>
      </c>
      <c r="J230" s="313"/>
    </row>
    <row r="231" spans="1:10" ht="15.75">
      <c r="A231" s="252">
        <v>227</v>
      </c>
      <c r="B231" s="312" t="s">
        <v>589</v>
      </c>
      <c r="C231" s="241" t="s">
        <v>342</v>
      </c>
      <c r="D231" s="241">
        <v>30</v>
      </c>
      <c r="E231" s="344"/>
      <c r="F231" s="344">
        <f t="shared" si="9"/>
        <v>0</v>
      </c>
      <c r="G231" s="358">
        <v>0.08</v>
      </c>
      <c r="H231" s="338">
        <f t="shared" si="10"/>
        <v>0</v>
      </c>
      <c r="I231" s="357">
        <f t="shared" si="11"/>
        <v>0</v>
      </c>
      <c r="J231" s="313"/>
    </row>
    <row r="232" spans="1:10" ht="15.75">
      <c r="A232" s="283">
        <v>228</v>
      </c>
      <c r="B232" s="312" t="s">
        <v>232</v>
      </c>
      <c r="C232" s="241" t="s">
        <v>342</v>
      </c>
      <c r="D232" s="241">
        <v>6</v>
      </c>
      <c r="E232" s="344"/>
      <c r="F232" s="344">
        <f t="shared" si="9"/>
        <v>0</v>
      </c>
      <c r="G232" s="358">
        <v>0.08</v>
      </c>
      <c r="H232" s="338">
        <f t="shared" si="10"/>
        <v>0</v>
      </c>
      <c r="I232" s="357">
        <f t="shared" si="11"/>
        <v>0</v>
      </c>
      <c r="J232" s="313"/>
    </row>
    <row r="233" spans="1:10" ht="15.75">
      <c r="A233" s="252">
        <v>229</v>
      </c>
      <c r="B233" s="312" t="s">
        <v>685</v>
      </c>
      <c r="C233" s="241" t="s">
        <v>342</v>
      </c>
      <c r="D233" s="241">
        <v>5</v>
      </c>
      <c r="E233" s="344"/>
      <c r="F233" s="344">
        <f t="shared" si="9"/>
        <v>0</v>
      </c>
      <c r="G233" s="358">
        <v>0.08</v>
      </c>
      <c r="H233" s="338">
        <f t="shared" si="10"/>
        <v>0</v>
      </c>
      <c r="I233" s="357">
        <f t="shared" si="11"/>
        <v>0</v>
      </c>
      <c r="J233" s="313"/>
    </row>
    <row r="234" spans="1:10" ht="15.75">
      <c r="A234" s="283">
        <v>230</v>
      </c>
      <c r="B234" s="312" t="s">
        <v>233</v>
      </c>
      <c r="C234" s="241" t="s">
        <v>342</v>
      </c>
      <c r="D234" s="241">
        <v>10</v>
      </c>
      <c r="E234" s="344"/>
      <c r="F234" s="344">
        <f t="shared" si="9"/>
        <v>0</v>
      </c>
      <c r="G234" s="358">
        <v>0.08</v>
      </c>
      <c r="H234" s="338">
        <f t="shared" si="10"/>
        <v>0</v>
      </c>
      <c r="I234" s="357">
        <f t="shared" si="11"/>
        <v>0</v>
      </c>
      <c r="J234" s="313"/>
    </row>
    <row r="235" spans="1:10" ht="15.75">
      <c r="A235" s="252">
        <v>231</v>
      </c>
      <c r="B235" s="312" t="s">
        <v>652</v>
      </c>
      <c r="C235" s="241" t="s">
        <v>362</v>
      </c>
      <c r="D235" s="241">
        <v>10</v>
      </c>
      <c r="E235" s="344"/>
      <c r="F235" s="344">
        <f t="shared" si="9"/>
        <v>0</v>
      </c>
      <c r="G235" s="358">
        <v>0.08</v>
      </c>
      <c r="H235" s="338">
        <f t="shared" si="10"/>
        <v>0</v>
      </c>
      <c r="I235" s="357">
        <f t="shared" si="11"/>
        <v>0</v>
      </c>
      <c r="J235" s="313"/>
    </row>
    <row r="236" spans="1:10" ht="15.75">
      <c r="A236" s="283">
        <v>232</v>
      </c>
      <c r="B236" s="312" t="s">
        <v>756</v>
      </c>
      <c r="C236" s="241" t="s">
        <v>342</v>
      </c>
      <c r="D236" s="241">
        <v>6</v>
      </c>
      <c r="E236" s="344"/>
      <c r="F236" s="344">
        <f t="shared" si="9"/>
        <v>0</v>
      </c>
      <c r="G236" s="358">
        <v>0.08</v>
      </c>
      <c r="H236" s="338">
        <f t="shared" si="10"/>
        <v>0</v>
      </c>
      <c r="I236" s="357">
        <f t="shared" si="11"/>
        <v>0</v>
      </c>
      <c r="J236" s="313"/>
    </row>
    <row r="237" spans="1:10" ht="15.75">
      <c r="A237" s="252">
        <v>233</v>
      </c>
      <c r="B237" s="312" t="s">
        <v>757</v>
      </c>
      <c r="C237" s="241" t="s">
        <v>342</v>
      </c>
      <c r="D237" s="241">
        <v>10</v>
      </c>
      <c r="E237" s="344"/>
      <c r="F237" s="344">
        <f t="shared" si="9"/>
        <v>0</v>
      </c>
      <c r="G237" s="358">
        <v>0.08</v>
      </c>
      <c r="H237" s="338">
        <f t="shared" si="10"/>
        <v>0</v>
      </c>
      <c r="I237" s="357">
        <f t="shared" si="11"/>
        <v>0</v>
      </c>
      <c r="J237" s="313"/>
    </row>
    <row r="238" spans="1:10" ht="15.75">
      <c r="A238" s="283">
        <v>234</v>
      </c>
      <c r="B238" s="312" t="s">
        <v>755</v>
      </c>
      <c r="C238" s="241" t="s">
        <v>342</v>
      </c>
      <c r="D238" s="241">
        <v>3</v>
      </c>
      <c r="E238" s="344"/>
      <c r="F238" s="344">
        <f t="shared" si="9"/>
        <v>0</v>
      </c>
      <c r="G238" s="358">
        <v>0.08</v>
      </c>
      <c r="H238" s="338">
        <f t="shared" si="10"/>
        <v>0</v>
      </c>
      <c r="I238" s="357">
        <f t="shared" si="11"/>
        <v>0</v>
      </c>
      <c r="J238" s="313"/>
    </row>
    <row r="239" spans="1:10" ht="15.75">
      <c r="A239" s="252">
        <v>235</v>
      </c>
      <c r="B239" s="314" t="s">
        <v>544</v>
      </c>
      <c r="C239" s="270" t="s">
        <v>342</v>
      </c>
      <c r="D239" s="270">
        <v>10</v>
      </c>
      <c r="E239" s="344"/>
      <c r="F239" s="344">
        <f t="shared" si="9"/>
        <v>0</v>
      </c>
      <c r="G239" s="358">
        <v>0.08</v>
      </c>
      <c r="H239" s="338">
        <f t="shared" si="10"/>
        <v>0</v>
      </c>
      <c r="I239" s="357">
        <f t="shared" si="11"/>
        <v>0</v>
      </c>
      <c r="J239" s="313"/>
    </row>
    <row r="240" spans="1:10" ht="15.75">
      <c r="A240" s="283">
        <v>236</v>
      </c>
      <c r="B240" s="312" t="s">
        <v>235</v>
      </c>
      <c r="C240" s="241" t="s">
        <v>342</v>
      </c>
      <c r="D240" s="241">
        <v>40</v>
      </c>
      <c r="E240" s="344"/>
      <c r="F240" s="344">
        <f t="shared" si="9"/>
        <v>0</v>
      </c>
      <c r="G240" s="358">
        <v>0.08</v>
      </c>
      <c r="H240" s="338">
        <f t="shared" si="10"/>
        <v>0</v>
      </c>
      <c r="I240" s="357">
        <f t="shared" si="11"/>
        <v>0</v>
      </c>
      <c r="J240" s="313"/>
    </row>
    <row r="241" spans="1:88" s="316" customFormat="1" ht="15.75">
      <c r="A241" s="252">
        <v>237</v>
      </c>
      <c r="B241" s="312" t="s">
        <v>236</v>
      </c>
      <c r="C241" s="270" t="s">
        <v>342</v>
      </c>
      <c r="D241" s="241">
        <v>5</v>
      </c>
      <c r="E241" s="344"/>
      <c r="F241" s="344">
        <f t="shared" si="9"/>
        <v>0</v>
      </c>
      <c r="G241" s="358">
        <v>0.08</v>
      </c>
      <c r="H241" s="338">
        <f t="shared" si="10"/>
        <v>0</v>
      </c>
      <c r="I241" s="357">
        <f t="shared" si="11"/>
        <v>0</v>
      </c>
      <c r="J241" s="313"/>
      <c r="K241" s="315"/>
      <c r="L241" s="315"/>
      <c r="M241" s="315"/>
      <c r="N241" s="315"/>
      <c r="O241" s="315"/>
      <c r="P241" s="315"/>
      <c r="Q241" s="315"/>
      <c r="R241" s="315"/>
      <c r="S241" s="315"/>
      <c r="T241" s="315"/>
      <c r="U241" s="315"/>
      <c r="V241" s="315"/>
      <c r="W241" s="315"/>
      <c r="X241" s="315"/>
      <c r="Y241" s="315"/>
      <c r="Z241" s="315"/>
      <c r="AA241" s="315"/>
      <c r="AB241" s="315"/>
      <c r="AC241" s="315"/>
      <c r="AD241" s="315"/>
      <c r="AE241" s="315"/>
      <c r="AF241" s="315"/>
      <c r="AG241" s="315"/>
      <c r="AH241" s="315"/>
      <c r="AI241" s="315"/>
      <c r="AJ241" s="315"/>
      <c r="AK241" s="315"/>
      <c r="AL241" s="315"/>
      <c r="AM241" s="315"/>
      <c r="AN241" s="315"/>
      <c r="AO241" s="315"/>
      <c r="AP241" s="315"/>
      <c r="AQ241" s="315"/>
      <c r="AR241" s="315"/>
      <c r="AS241" s="315"/>
      <c r="AT241" s="315"/>
      <c r="AU241" s="315"/>
      <c r="AV241" s="315"/>
      <c r="AW241" s="315"/>
      <c r="AX241" s="315"/>
      <c r="AY241" s="315"/>
      <c r="AZ241" s="315"/>
      <c r="BA241" s="315"/>
      <c r="BB241" s="315"/>
      <c r="BC241" s="315"/>
      <c r="BD241" s="315"/>
      <c r="BE241" s="315"/>
      <c r="BF241" s="315"/>
      <c r="BG241" s="315"/>
      <c r="BH241" s="315"/>
      <c r="BI241" s="315"/>
      <c r="BJ241" s="315"/>
      <c r="BK241" s="315"/>
      <c r="BL241" s="315"/>
      <c r="BM241" s="315"/>
      <c r="BN241" s="315"/>
      <c r="BO241" s="315"/>
      <c r="BP241" s="315"/>
      <c r="BQ241" s="315"/>
      <c r="BR241" s="315"/>
      <c r="BS241" s="315"/>
      <c r="BT241" s="315"/>
      <c r="BU241" s="315"/>
      <c r="BV241" s="315"/>
      <c r="BW241" s="315"/>
      <c r="BX241" s="315"/>
      <c r="BY241" s="315"/>
      <c r="BZ241" s="315"/>
      <c r="CA241" s="315"/>
      <c r="CB241" s="315"/>
      <c r="CC241" s="315"/>
      <c r="CD241" s="315"/>
      <c r="CE241" s="315"/>
      <c r="CF241" s="315"/>
      <c r="CG241" s="315"/>
      <c r="CH241" s="315"/>
      <c r="CI241" s="315"/>
      <c r="CJ241" s="315"/>
    </row>
    <row r="242" spans="1:10" ht="15.75">
      <c r="A242" s="283">
        <v>238</v>
      </c>
      <c r="B242" s="312" t="s">
        <v>857</v>
      </c>
      <c r="C242" s="270" t="s">
        <v>460</v>
      </c>
      <c r="D242" s="241">
        <v>110</v>
      </c>
      <c r="E242" s="344"/>
      <c r="F242" s="344">
        <f t="shared" si="9"/>
        <v>0</v>
      </c>
      <c r="G242" s="358">
        <v>0.08</v>
      </c>
      <c r="H242" s="338">
        <f t="shared" si="10"/>
        <v>0</v>
      </c>
      <c r="I242" s="357">
        <f t="shared" si="11"/>
        <v>0</v>
      </c>
      <c r="J242" s="313"/>
    </row>
    <row r="243" spans="1:10" ht="15.75">
      <c r="A243" s="252">
        <v>239</v>
      </c>
      <c r="B243" s="312" t="s">
        <v>654</v>
      </c>
      <c r="C243" s="270" t="s">
        <v>362</v>
      </c>
      <c r="D243" s="241">
        <v>30</v>
      </c>
      <c r="E243" s="344"/>
      <c r="F243" s="344">
        <f t="shared" si="9"/>
        <v>0</v>
      </c>
      <c r="G243" s="358">
        <v>0.08</v>
      </c>
      <c r="H243" s="338">
        <f t="shared" si="10"/>
        <v>0</v>
      </c>
      <c r="I243" s="357">
        <f t="shared" si="11"/>
        <v>0</v>
      </c>
      <c r="J243" s="313"/>
    </row>
    <row r="244" spans="1:10" ht="15.75">
      <c r="A244" s="283">
        <v>240</v>
      </c>
      <c r="B244" s="312" t="s">
        <v>533</v>
      </c>
      <c r="C244" s="241" t="s">
        <v>342</v>
      </c>
      <c r="D244" s="241">
        <v>10</v>
      </c>
      <c r="E244" s="344"/>
      <c r="F244" s="344">
        <f t="shared" si="9"/>
        <v>0</v>
      </c>
      <c r="G244" s="358">
        <v>0.08</v>
      </c>
      <c r="H244" s="338">
        <f t="shared" si="10"/>
        <v>0</v>
      </c>
      <c r="I244" s="357">
        <f t="shared" si="11"/>
        <v>0</v>
      </c>
      <c r="J244" s="313"/>
    </row>
    <row r="245" spans="1:10" ht="15.75">
      <c r="A245" s="252">
        <v>241</v>
      </c>
      <c r="B245" s="312" t="s">
        <v>238</v>
      </c>
      <c r="C245" s="241" t="s">
        <v>342</v>
      </c>
      <c r="D245" s="241">
        <v>5</v>
      </c>
      <c r="E245" s="344"/>
      <c r="F245" s="344">
        <f t="shared" si="9"/>
        <v>0</v>
      </c>
      <c r="G245" s="358">
        <v>0.08</v>
      </c>
      <c r="H245" s="338">
        <f t="shared" si="10"/>
        <v>0</v>
      </c>
      <c r="I245" s="357">
        <f t="shared" si="11"/>
        <v>0</v>
      </c>
      <c r="J245" s="313"/>
    </row>
    <row r="246" spans="1:10" ht="15.75">
      <c r="A246" s="283">
        <v>242</v>
      </c>
      <c r="B246" s="312" t="s">
        <v>613</v>
      </c>
      <c r="C246" s="241" t="s">
        <v>342</v>
      </c>
      <c r="D246" s="241">
        <v>100</v>
      </c>
      <c r="E246" s="344"/>
      <c r="F246" s="344">
        <f t="shared" si="9"/>
        <v>0</v>
      </c>
      <c r="G246" s="358">
        <v>0.08</v>
      </c>
      <c r="H246" s="338">
        <f t="shared" si="10"/>
        <v>0</v>
      </c>
      <c r="I246" s="357">
        <f t="shared" si="11"/>
        <v>0</v>
      </c>
      <c r="J246" s="313"/>
    </row>
    <row r="247" spans="1:10" ht="15.75">
      <c r="A247" s="252">
        <v>243</v>
      </c>
      <c r="B247" s="312" t="s">
        <v>554</v>
      </c>
      <c r="C247" s="241" t="s">
        <v>342</v>
      </c>
      <c r="D247" s="241">
        <v>80</v>
      </c>
      <c r="E247" s="344"/>
      <c r="F247" s="344">
        <f t="shared" si="9"/>
        <v>0</v>
      </c>
      <c r="G247" s="358">
        <v>0.08</v>
      </c>
      <c r="H247" s="338">
        <f t="shared" si="10"/>
        <v>0</v>
      </c>
      <c r="I247" s="357">
        <f t="shared" si="11"/>
        <v>0</v>
      </c>
      <c r="J247" s="313"/>
    </row>
    <row r="248" spans="1:10" ht="15.75">
      <c r="A248" s="283">
        <v>244</v>
      </c>
      <c r="B248" s="312" t="s">
        <v>239</v>
      </c>
      <c r="C248" s="241" t="s">
        <v>342</v>
      </c>
      <c r="D248" s="241">
        <v>2</v>
      </c>
      <c r="E248" s="344"/>
      <c r="F248" s="344">
        <f t="shared" si="9"/>
        <v>0</v>
      </c>
      <c r="G248" s="358">
        <v>0.08</v>
      </c>
      <c r="H248" s="338">
        <f t="shared" si="10"/>
        <v>0</v>
      </c>
      <c r="I248" s="357">
        <f t="shared" si="11"/>
        <v>0</v>
      </c>
      <c r="J248" s="324"/>
    </row>
    <row r="249" spans="1:10" ht="15.75">
      <c r="A249" s="252">
        <v>245</v>
      </c>
      <c r="B249" s="314" t="s">
        <v>242</v>
      </c>
      <c r="C249" s="270" t="s">
        <v>342</v>
      </c>
      <c r="D249" s="270">
        <v>10</v>
      </c>
      <c r="E249" s="348"/>
      <c r="F249" s="344">
        <f t="shared" si="9"/>
        <v>0</v>
      </c>
      <c r="G249" s="360">
        <v>0.08</v>
      </c>
      <c r="H249" s="338">
        <f t="shared" si="10"/>
        <v>0</v>
      </c>
      <c r="I249" s="357">
        <f t="shared" si="11"/>
        <v>0</v>
      </c>
      <c r="J249" s="313"/>
    </row>
    <row r="250" spans="1:10" ht="15.75">
      <c r="A250" s="283">
        <v>246</v>
      </c>
      <c r="B250" s="312" t="s">
        <v>733</v>
      </c>
      <c r="C250" s="241" t="s">
        <v>342</v>
      </c>
      <c r="D250" s="241">
        <v>20</v>
      </c>
      <c r="E250" s="344"/>
      <c r="F250" s="344">
        <f t="shared" si="9"/>
        <v>0</v>
      </c>
      <c r="G250" s="358">
        <v>0.08</v>
      </c>
      <c r="H250" s="338">
        <f t="shared" si="10"/>
        <v>0</v>
      </c>
      <c r="I250" s="357">
        <f t="shared" si="11"/>
        <v>0</v>
      </c>
      <c r="J250" s="313"/>
    </row>
    <row r="251" spans="1:10" ht="15.75">
      <c r="A251" s="252">
        <v>247</v>
      </c>
      <c r="B251" s="312" t="s">
        <v>240</v>
      </c>
      <c r="C251" s="241" t="s">
        <v>342</v>
      </c>
      <c r="D251" s="241">
        <v>10</v>
      </c>
      <c r="E251" s="344"/>
      <c r="F251" s="344">
        <f t="shared" si="9"/>
        <v>0</v>
      </c>
      <c r="G251" s="358">
        <v>0.08</v>
      </c>
      <c r="H251" s="338">
        <f t="shared" si="10"/>
        <v>0</v>
      </c>
      <c r="I251" s="357">
        <f t="shared" si="11"/>
        <v>0</v>
      </c>
      <c r="J251" s="313"/>
    </row>
    <row r="252" spans="1:10" ht="15.75">
      <c r="A252" s="283">
        <v>248</v>
      </c>
      <c r="B252" s="312" t="s">
        <v>241</v>
      </c>
      <c r="C252" s="241" t="s">
        <v>342</v>
      </c>
      <c r="D252" s="241">
        <v>10</v>
      </c>
      <c r="E252" s="344"/>
      <c r="F252" s="344">
        <f t="shared" si="9"/>
        <v>0</v>
      </c>
      <c r="G252" s="358">
        <v>0.08</v>
      </c>
      <c r="H252" s="338">
        <f t="shared" si="10"/>
        <v>0</v>
      </c>
      <c r="I252" s="357">
        <f t="shared" si="11"/>
        <v>0</v>
      </c>
      <c r="J252" s="313"/>
    </row>
    <row r="253" spans="1:88" s="316" customFormat="1" ht="18.75" customHeight="1">
      <c r="A253" s="252">
        <v>249</v>
      </c>
      <c r="B253" s="312" t="s">
        <v>243</v>
      </c>
      <c r="C253" s="241" t="s">
        <v>342</v>
      </c>
      <c r="D253" s="241">
        <v>10</v>
      </c>
      <c r="E253" s="344"/>
      <c r="F253" s="344">
        <f t="shared" si="9"/>
        <v>0</v>
      </c>
      <c r="G253" s="358">
        <v>0.08</v>
      </c>
      <c r="H253" s="338">
        <f t="shared" si="10"/>
        <v>0</v>
      </c>
      <c r="I253" s="357">
        <f t="shared" si="11"/>
        <v>0</v>
      </c>
      <c r="J253" s="313"/>
      <c r="K253" s="315"/>
      <c r="L253" s="315"/>
      <c r="M253" s="315"/>
      <c r="N253" s="315"/>
      <c r="O253" s="315"/>
      <c r="P253" s="315"/>
      <c r="Q253" s="315"/>
      <c r="R253" s="315"/>
      <c r="S253" s="315"/>
      <c r="T253" s="315"/>
      <c r="U253" s="315"/>
      <c r="V253" s="315"/>
      <c r="W253" s="315"/>
      <c r="X253" s="315"/>
      <c r="Y253" s="315"/>
      <c r="Z253" s="315"/>
      <c r="AA253" s="315"/>
      <c r="AB253" s="315"/>
      <c r="AC253" s="315"/>
      <c r="AD253" s="315"/>
      <c r="AE253" s="315"/>
      <c r="AF253" s="315"/>
      <c r="AG253" s="315"/>
      <c r="AH253" s="315"/>
      <c r="AI253" s="315"/>
      <c r="AJ253" s="315"/>
      <c r="AK253" s="315"/>
      <c r="AL253" s="315"/>
      <c r="AM253" s="315"/>
      <c r="AN253" s="315"/>
      <c r="AO253" s="315"/>
      <c r="AP253" s="315"/>
      <c r="AQ253" s="315"/>
      <c r="AR253" s="315"/>
      <c r="AS253" s="315"/>
      <c r="AT253" s="315"/>
      <c r="AU253" s="315"/>
      <c r="AV253" s="315"/>
      <c r="AW253" s="315"/>
      <c r="AX253" s="315"/>
      <c r="AY253" s="315"/>
      <c r="AZ253" s="315"/>
      <c r="BA253" s="315"/>
      <c r="BB253" s="315"/>
      <c r="BC253" s="315"/>
      <c r="BD253" s="315"/>
      <c r="BE253" s="315"/>
      <c r="BF253" s="315"/>
      <c r="BG253" s="315"/>
      <c r="BH253" s="315"/>
      <c r="BI253" s="315"/>
      <c r="BJ253" s="315"/>
      <c r="BK253" s="315"/>
      <c r="BL253" s="315"/>
      <c r="BM253" s="315"/>
      <c r="BN253" s="315"/>
      <c r="BO253" s="315"/>
      <c r="BP253" s="315"/>
      <c r="BQ253" s="315"/>
      <c r="BR253" s="315"/>
      <c r="BS253" s="315"/>
      <c r="BT253" s="315"/>
      <c r="BU253" s="315"/>
      <c r="BV253" s="315"/>
      <c r="BW253" s="315"/>
      <c r="BX253" s="315"/>
      <c r="BY253" s="315"/>
      <c r="BZ253" s="315"/>
      <c r="CA253" s="315"/>
      <c r="CB253" s="315"/>
      <c r="CC253" s="315"/>
      <c r="CD253" s="315"/>
      <c r="CE253" s="315"/>
      <c r="CF253" s="315"/>
      <c r="CG253" s="315"/>
      <c r="CH253" s="315"/>
      <c r="CI253" s="315"/>
      <c r="CJ253" s="315"/>
    </row>
    <row r="254" spans="1:10" ht="15.75">
      <c r="A254" s="283">
        <v>250</v>
      </c>
      <c r="B254" s="312" t="s">
        <v>258</v>
      </c>
      <c r="C254" s="241" t="s">
        <v>342</v>
      </c>
      <c r="D254" s="241">
        <v>150</v>
      </c>
      <c r="E254" s="344"/>
      <c r="F254" s="344">
        <f t="shared" si="9"/>
        <v>0</v>
      </c>
      <c r="G254" s="358">
        <v>0.08</v>
      </c>
      <c r="H254" s="338">
        <f t="shared" si="10"/>
        <v>0</v>
      </c>
      <c r="I254" s="357">
        <f t="shared" si="11"/>
        <v>0</v>
      </c>
      <c r="J254" s="313"/>
    </row>
    <row r="255" spans="1:10" ht="15.75">
      <c r="A255" s="252">
        <v>251</v>
      </c>
      <c r="B255" s="312" t="s">
        <v>244</v>
      </c>
      <c r="C255" s="241" t="s">
        <v>342</v>
      </c>
      <c r="D255" s="241">
        <v>20</v>
      </c>
      <c r="E255" s="344"/>
      <c r="F255" s="344">
        <f t="shared" si="9"/>
        <v>0</v>
      </c>
      <c r="G255" s="358">
        <v>0.08</v>
      </c>
      <c r="H255" s="338">
        <f t="shared" si="10"/>
        <v>0</v>
      </c>
      <c r="I255" s="357">
        <f t="shared" si="11"/>
        <v>0</v>
      </c>
      <c r="J255" s="313"/>
    </row>
    <row r="256" spans="1:10" ht="15.75">
      <c r="A256" s="283">
        <v>252</v>
      </c>
      <c r="B256" s="314" t="s">
        <v>246</v>
      </c>
      <c r="C256" s="270" t="s">
        <v>342</v>
      </c>
      <c r="D256" s="270">
        <v>20</v>
      </c>
      <c r="E256" s="348"/>
      <c r="F256" s="344">
        <f t="shared" si="9"/>
        <v>0</v>
      </c>
      <c r="G256" s="360">
        <v>0.08</v>
      </c>
      <c r="H256" s="338">
        <f t="shared" si="10"/>
        <v>0</v>
      </c>
      <c r="I256" s="357">
        <f t="shared" si="11"/>
        <v>0</v>
      </c>
      <c r="J256" s="313"/>
    </row>
    <row r="257" spans="1:10" ht="15.75">
      <c r="A257" s="252">
        <v>253</v>
      </c>
      <c r="B257" s="314" t="s">
        <v>245</v>
      </c>
      <c r="C257" s="270" t="s">
        <v>342</v>
      </c>
      <c r="D257" s="270">
        <v>50</v>
      </c>
      <c r="E257" s="348"/>
      <c r="F257" s="344">
        <f t="shared" si="9"/>
        <v>0</v>
      </c>
      <c r="G257" s="360">
        <v>0.08</v>
      </c>
      <c r="H257" s="338">
        <f t="shared" si="10"/>
        <v>0</v>
      </c>
      <c r="I257" s="357">
        <f t="shared" si="11"/>
        <v>0</v>
      </c>
      <c r="J257" s="313"/>
    </row>
    <row r="258" spans="1:10" ht="15.75">
      <c r="A258" s="283">
        <v>254</v>
      </c>
      <c r="B258" s="312" t="s">
        <v>324</v>
      </c>
      <c r="C258" s="241" t="s">
        <v>342</v>
      </c>
      <c r="D258" s="241">
        <v>2</v>
      </c>
      <c r="E258" s="344"/>
      <c r="F258" s="344">
        <f t="shared" si="9"/>
        <v>0</v>
      </c>
      <c r="G258" s="358">
        <v>0.08</v>
      </c>
      <c r="H258" s="338">
        <f t="shared" si="10"/>
        <v>0</v>
      </c>
      <c r="I258" s="357">
        <f t="shared" si="11"/>
        <v>0</v>
      </c>
      <c r="J258" s="313"/>
    </row>
    <row r="259" spans="1:10" ht="15.75">
      <c r="A259" s="252">
        <v>255</v>
      </c>
      <c r="B259" s="312" t="s">
        <v>248</v>
      </c>
      <c r="C259" s="241" t="s">
        <v>342</v>
      </c>
      <c r="D259" s="241">
        <v>10</v>
      </c>
      <c r="E259" s="344"/>
      <c r="F259" s="344">
        <f t="shared" si="9"/>
        <v>0</v>
      </c>
      <c r="G259" s="358">
        <v>0.08</v>
      </c>
      <c r="H259" s="338">
        <f t="shared" si="10"/>
        <v>0</v>
      </c>
      <c r="I259" s="357">
        <f t="shared" si="11"/>
        <v>0</v>
      </c>
      <c r="J259" s="313"/>
    </row>
    <row r="260" spans="1:10" ht="15.75">
      <c r="A260" s="283">
        <v>256</v>
      </c>
      <c r="B260" s="312" t="s">
        <v>325</v>
      </c>
      <c r="C260" s="241" t="s">
        <v>342</v>
      </c>
      <c r="D260" s="241">
        <v>10</v>
      </c>
      <c r="E260" s="344"/>
      <c r="F260" s="344">
        <f t="shared" si="9"/>
        <v>0</v>
      </c>
      <c r="G260" s="358">
        <v>0.08</v>
      </c>
      <c r="H260" s="338">
        <f t="shared" si="10"/>
        <v>0</v>
      </c>
      <c r="I260" s="357">
        <f t="shared" si="11"/>
        <v>0</v>
      </c>
      <c r="J260" s="313"/>
    </row>
    <row r="261" spans="1:10" ht="15.75">
      <c r="A261" s="252">
        <v>257</v>
      </c>
      <c r="B261" s="314" t="s">
        <v>421</v>
      </c>
      <c r="C261" s="270" t="s">
        <v>342</v>
      </c>
      <c r="D261" s="270">
        <v>10</v>
      </c>
      <c r="E261" s="348"/>
      <c r="F261" s="344">
        <f aca="true" t="shared" si="12" ref="F261:F324">D261*E261</f>
        <v>0</v>
      </c>
      <c r="G261" s="360">
        <v>0.08</v>
      </c>
      <c r="H261" s="338">
        <f aca="true" t="shared" si="13" ref="H261:H324">G261*F261</f>
        <v>0</v>
      </c>
      <c r="I261" s="357">
        <f aca="true" t="shared" si="14" ref="I261:I324">H261+F261</f>
        <v>0</v>
      </c>
      <c r="J261" s="313"/>
    </row>
    <row r="262" spans="1:10" ht="15.75">
      <c r="A262" s="283">
        <v>258</v>
      </c>
      <c r="B262" s="314" t="s">
        <v>482</v>
      </c>
      <c r="C262" s="270" t="s">
        <v>342</v>
      </c>
      <c r="D262" s="270">
        <v>20</v>
      </c>
      <c r="E262" s="344"/>
      <c r="F262" s="344">
        <f t="shared" si="12"/>
        <v>0</v>
      </c>
      <c r="G262" s="358">
        <v>0.08</v>
      </c>
      <c r="H262" s="338">
        <f t="shared" si="13"/>
        <v>0</v>
      </c>
      <c r="I262" s="357">
        <f t="shared" si="14"/>
        <v>0</v>
      </c>
      <c r="J262" s="313"/>
    </row>
    <row r="263" spans="1:10" ht="15.75">
      <c r="A263" s="252">
        <v>259</v>
      </c>
      <c r="B263" s="312" t="s">
        <v>252</v>
      </c>
      <c r="C263" s="241" t="s">
        <v>342</v>
      </c>
      <c r="D263" s="241">
        <v>50</v>
      </c>
      <c r="E263" s="344"/>
      <c r="F263" s="344">
        <f t="shared" si="12"/>
        <v>0</v>
      </c>
      <c r="G263" s="358">
        <v>0.08</v>
      </c>
      <c r="H263" s="338">
        <f t="shared" si="13"/>
        <v>0</v>
      </c>
      <c r="I263" s="357">
        <f t="shared" si="14"/>
        <v>0</v>
      </c>
      <c r="J263" s="313"/>
    </row>
    <row r="264" spans="1:10" ht="15.75">
      <c r="A264" s="283">
        <v>260</v>
      </c>
      <c r="B264" s="312" t="s">
        <v>363</v>
      </c>
      <c r="C264" s="241" t="s">
        <v>342</v>
      </c>
      <c r="D264" s="241">
        <v>2</v>
      </c>
      <c r="E264" s="344"/>
      <c r="F264" s="344">
        <f t="shared" si="12"/>
        <v>0</v>
      </c>
      <c r="G264" s="358">
        <v>0.08</v>
      </c>
      <c r="H264" s="338">
        <f t="shared" si="13"/>
        <v>0</v>
      </c>
      <c r="I264" s="357">
        <f t="shared" si="14"/>
        <v>0</v>
      </c>
      <c r="J264" s="313"/>
    </row>
    <row r="265" spans="1:10" ht="15.75">
      <c r="A265" s="252">
        <v>261</v>
      </c>
      <c r="B265" s="312" t="s">
        <v>257</v>
      </c>
      <c r="C265" s="241" t="s">
        <v>342</v>
      </c>
      <c r="D265" s="241">
        <v>60</v>
      </c>
      <c r="E265" s="344"/>
      <c r="F265" s="344">
        <f t="shared" si="12"/>
        <v>0</v>
      </c>
      <c r="G265" s="358">
        <v>0.08</v>
      </c>
      <c r="H265" s="338">
        <f t="shared" si="13"/>
        <v>0</v>
      </c>
      <c r="I265" s="357">
        <f t="shared" si="14"/>
        <v>0</v>
      </c>
      <c r="J265" s="313"/>
    </row>
    <row r="266" spans="1:88" s="409" customFormat="1" ht="31.5">
      <c r="A266" s="283">
        <v>262</v>
      </c>
      <c r="B266" s="289" t="s">
        <v>759</v>
      </c>
      <c r="C266" s="241" t="s">
        <v>342</v>
      </c>
      <c r="D266" s="241">
        <v>600</v>
      </c>
      <c r="E266" s="342"/>
      <c r="F266" s="344">
        <f t="shared" si="12"/>
        <v>0</v>
      </c>
      <c r="G266" s="410">
        <v>0.08</v>
      </c>
      <c r="H266" s="338">
        <f t="shared" si="13"/>
        <v>0</v>
      </c>
      <c r="I266" s="357">
        <f t="shared" si="14"/>
        <v>0</v>
      </c>
      <c r="J266" s="339"/>
      <c r="K266" s="408"/>
      <c r="L266" s="408"/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  <c r="AA266" s="408"/>
      <c r="AB266" s="408"/>
      <c r="AC266" s="408"/>
      <c r="AD266" s="408"/>
      <c r="AE266" s="408"/>
      <c r="AF266" s="408"/>
      <c r="AG266" s="408"/>
      <c r="AH266" s="408"/>
      <c r="AI266" s="408"/>
      <c r="AJ266" s="408"/>
      <c r="AK266" s="408"/>
      <c r="AL266" s="408"/>
      <c r="AM266" s="408"/>
      <c r="AN266" s="408"/>
      <c r="AO266" s="408"/>
      <c r="AP266" s="408"/>
      <c r="AQ266" s="408"/>
      <c r="AR266" s="408"/>
      <c r="AS266" s="408"/>
      <c r="AT266" s="408"/>
      <c r="AU266" s="408"/>
      <c r="AV266" s="408"/>
      <c r="AW266" s="408"/>
      <c r="AX266" s="408"/>
      <c r="AY266" s="408"/>
      <c r="AZ266" s="408"/>
      <c r="BA266" s="408"/>
      <c r="BB266" s="408"/>
      <c r="BC266" s="408"/>
      <c r="BD266" s="408"/>
      <c r="BE266" s="408"/>
      <c r="BF266" s="408"/>
      <c r="BG266" s="408"/>
      <c r="BH266" s="408"/>
      <c r="BI266" s="408"/>
      <c r="BJ266" s="408"/>
      <c r="BK266" s="408"/>
      <c r="BL266" s="408"/>
      <c r="BM266" s="408"/>
      <c r="BN266" s="408"/>
      <c r="BO266" s="408"/>
      <c r="BP266" s="408"/>
      <c r="BQ266" s="408"/>
      <c r="BR266" s="408"/>
      <c r="BS266" s="408"/>
      <c r="BT266" s="408"/>
      <c r="BU266" s="408"/>
      <c r="BV266" s="408"/>
      <c r="BW266" s="408"/>
      <c r="BX266" s="408"/>
      <c r="BY266" s="408"/>
      <c r="BZ266" s="408"/>
      <c r="CA266" s="408"/>
      <c r="CB266" s="408"/>
      <c r="CC266" s="408"/>
      <c r="CD266" s="408"/>
      <c r="CE266" s="408"/>
      <c r="CF266" s="408"/>
      <c r="CG266" s="408"/>
      <c r="CH266" s="408"/>
      <c r="CI266" s="408"/>
      <c r="CJ266" s="408"/>
    </row>
    <row r="267" spans="1:10" ht="15.75">
      <c r="A267" s="252">
        <v>263</v>
      </c>
      <c r="B267" s="312" t="s">
        <v>259</v>
      </c>
      <c r="C267" s="241" t="s">
        <v>342</v>
      </c>
      <c r="D267" s="241">
        <v>5</v>
      </c>
      <c r="E267" s="344"/>
      <c r="F267" s="344">
        <f t="shared" si="12"/>
        <v>0</v>
      </c>
      <c r="G267" s="358">
        <v>0.08</v>
      </c>
      <c r="H267" s="338">
        <f t="shared" si="13"/>
        <v>0</v>
      </c>
      <c r="I267" s="357">
        <f t="shared" si="14"/>
        <v>0</v>
      </c>
      <c r="J267" s="313"/>
    </row>
    <row r="268" spans="1:10" ht="15.75">
      <c r="A268" s="283">
        <v>264</v>
      </c>
      <c r="B268" s="312" t="s">
        <v>394</v>
      </c>
      <c r="C268" s="241" t="s">
        <v>362</v>
      </c>
      <c r="D268" s="241">
        <v>5</v>
      </c>
      <c r="E268" s="344"/>
      <c r="F268" s="344">
        <f t="shared" si="12"/>
        <v>0</v>
      </c>
      <c r="G268" s="358">
        <v>0.08</v>
      </c>
      <c r="H268" s="338">
        <f t="shared" si="13"/>
        <v>0</v>
      </c>
      <c r="I268" s="357">
        <f t="shared" si="14"/>
        <v>0</v>
      </c>
      <c r="J268" s="313"/>
    </row>
    <row r="269" spans="1:10" ht="15.75">
      <c r="A269" s="252">
        <v>265</v>
      </c>
      <c r="B269" s="312" t="s">
        <v>260</v>
      </c>
      <c r="C269" s="241" t="s">
        <v>342</v>
      </c>
      <c r="D269" s="241">
        <v>10</v>
      </c>
      <c r="E269" s="344"/>
      <c r="F269" s="344">
        <f t="shared" si="12"/>
        <v>0</v>
      </c>
      <c r="G269" s="358">
        <v>0.08</v>
      </c>
      <c r="H269" s="338">
        <f t="shared" si="13"/>
        <v>0</v>
      </c>
      <c r="I269" s="357">
        <f t="shared" si="14"/>
        <v>0</v>
      </c>
      <c r="J269" s="313"/>
    </row>
    <row r="270" spans="1:10" ht="15.75">
      <c r="A270" s="283">
        <v>266</v>
      </c>
      <c r="B270" s="312" t="s">
        <v>261</v>
      </c>
      <c r="C270" s="241" t="s">
        <v>342</v>
      </c>
      <c r="D270" s="241">
        <v>40</v>
      </c>
      <c r="E270" s="344"/>
      <c r="F270" s="344">
        <f t="shared" si="12"/>
        <v>0</v>
      </c>
      <c r="G270" s="358">
        <v>0.08</v>
      </c>
      <c r="H270" s="338">
        <f t="shared" si="13"/>
        <v>0</v>
      </c>
      <c r="I270" s="357">
        <f t="shared" si="14"/>
        <v>0</v>
      </c>
      <c r="J270" s="313"/>
    </row>
    <row r="271" spans="1:10" ht="15.75">
      <c r="A271" s="252">
        <v>267</v>
      </c>
      <c r="B271" s="312" t="s">
        <v>262</v>
      </c>
      <c r="C271" s="241" t="s">
        <v>342</v>
      </c>
      <c r="D271" s="241">
        <v>10</v>
      </c>
      <c r="E271" s="344"/>
      <c r="F271" s="344">
        <f t="shared" si="12"/>
        <v>0</v>
      </c>
      <c r="G271" s="358">
        <v>0.08</v>
      </c>
      <c r="H271" s="338">
        <f t="shared" si="13"/>
        <v>0</v>
      </c>
      <c r="I271" s="357">
        <f t="shared" si="14"/>
        <v>0</v>
      </c>
      <c r="J271" s="313"/>
    </row>
    <row r="272" spans="1:10" ht="15.75">
      <c r="A272" s="283">
        <v>268</v>
      </c>
      <c r="B272" s="312" t="s">
        <v>393</v>
      </c>
      <c r="C272" s="241" t="s">
        <v>342</v>
      </c>
      <c r="D272" s="241">
        <v>1</v>
      </c>
      <c r="E272" s="344"/>
      <c r="F272" s="344">
        <f t="shared" si="12"/>
        <v>0</v>
      </c>
      <c r="G272" s="358">
        <v>0.08</v>
      </c>
      <c r="H272" s="338">
        <f t="shared" si="13"/>
        <v>0</v>
      </c>
      <c r="I272" s="357">
        <f t="shared" si="14"/>
        <v>0</v>
      </c>
      <c r="J272" s="313"/>
    </row>
    <row r="273" spans="1:10" ht="15.75">
      <c r="A273" s="252">
        <v>269</v>
      </c>
      <c r="B273" s="312" t="s">
        <v>263</v>
      </c>
      <c r="C273" s="241" t="s">
        <v>342</v>
      </c>
      <c r="D273" s="241">
        <v>2</v>
      </c>
      <c r="E273" s="344"/>
      <c r="F273" s="344">
        <f t="shared" si="12"/>
        <v>0</v>
      </c>
      <c r="G273" s="358">
        <v>0.08</v>
      </c>
      <c r="H273" s="338">
        <f t="shared" si="13"/>
        <v>0</v>
      </c>
      <c r="I273" s="357">
        <f t="shared" si="14"/>
        <v>0</v>
      </c>
      <c r="J273" s="313"/>
    </row>
    <row r="274" spans="1:10" ht="15.75">
      <c r="A274" s="283">
        <v>270</v>
      </c>
      <c r="B274" s="312" t="s">
        <v>265</v>
      </c>
      <c r="C274" s="241" t="s">
        <v>342</v>
      </c>
      <c r="D274" s="241">
        <v>20</v>
      </c>
      <c r="E274" s="344"/>
      <c r="F274" s="344">
        <f t="shared" si="12"/>
        <v>0</v>
      </c>
      <c r="G274" s="358">
        <v>0.08</v>
      </c>
      <c r="H274" s="338">
        <f t="shared" si="13"/>
        <v>0</v>
      </c>
      <c r="I274" s="357">
        <f t="shared" si="14"/>
        <v>0</v>
      </c>
      <c r="J274" s="313"/>
    </row>
    <row r="275" spans="1:10" ht="15.75">
      <c r="A275" s="252">
        <v>271</v>
      </c>
      <c r="B275" s="314" t="s">
        <v>486</v>
      </c>
      <c r="C275" s="270" t="s">
        <v>342</v>
      </c>
      <c r="D275" s="270">
        <v>30</v>
      </c>
      <c r="E275" s="344"/>
      <c r="F275" s="344">
        <f t="shared" si="12"/>
        <v>0</v>
      </c>
      <c r="G275" s="358">
        <v>0.08</v>
      </c>
      <c r="H275" s="338">
        <f t="shared" si="13"/>
        <v>0</v>
      </c>
      <c r="I275" s="357">
        <f t="shared" si="14"/>
        <v>0</v>
      </c>
      <c r="J275" s="313"/>
    </row>
    <row r="276" spans="1:10" ht="15.75">
      <c r="A276" s="283">
        <v>272</v>
      </c>
      <c r="B276" s="314" t="s">
        <v>615</v>
      </c>
      <c r="C276" s="270" t="s">
        <v>342</v>
      </c>
      <c r="D276" s="270">
        <v>20</v>
      </c>
      <c r="E276" s="344"/>
      <c r="F276" s="344">
        <f t="shared" si="12"/>
        <v>0</v>
      </c>
      <c r="G276" s="358">
        <v>0.08</v>
      </c>
      <c r="H276" s="338">
        <f t="shared" si="13"/>
        <v>0</v>
      </c>
      <c r="I276" s="357">
        <f t="shared" si="14"/>
        <v>0</v>
      </c>
      <c r="J276" s="317"/>
    </row>
    <row r="277" spans="1:10" ht="15.75">
      <c r="A277" s="252">
        <v>273</v>
      </c>
      <c r="B277" s="312" t="s">
        <v>269</v>
      </c>
      <c r="C277" s="241" t="s">
        <v>342</v>
      </c>
      <c r="D277" s="241">
        <v>5</v>
      </c>
      <c r="E277" s="344"/>
      <c r="F277" s="344">
        <f t="shared" si="12"/>
        <v>0</v>
      </c>
      <c r="G277" s="358">
        <v>0.08</v>
      </c>
      <c r="H277" s="338">
        <f t="shared" si="13"/>
        <v>0</v>
      </c>
      <c r="I277" s="357">
        <f t="shared" si="14"/>
        <v>0</v>
      </c>
      <c r="J277" s="313"/>
    </row>
    <row r="278" spans="1:10" ht="15.75">
      <c r="A278" s="283">
        <v>274</v>
      </c>
      <c r="B278" s="312" t="s">
        <v>270</v>
      </c>
      <c r="C278" s="241" t="s">
        <v>342</v>
      </c>
      <c r="D278" s="241">
        <v>30</v>
      </c>
      <c r="E278" s="344"/>
      <c r="F278" s="344">
        <f t="shared" si="12"/>
        <v>0</v>
      </c>
      <c r="G278" s="358">
        <v>0.08</v>
      </c>
      <c r="H278" s="338">
        <f t="shared" si="13"/>
        <v>0</v>
      </c>
      <c r="I278" s="357">
        <f t="shared" si="14"/>
        <v>0</v>
      </c>
      <c r="J278" s="313"/>
    </row>
    <row r="279" spans="1:10" ht="15.75">
      <c r="A279" s="252">
        <v>275</v>
      </c>
      <c r="B279" s="312" t="s">
        <v>268</v>
      </c>
      <c r="C279" s="241" t="s">
        <v>342</v>
      </c>
      <c r="D279" s="241">
        <v>6</v>
      </c>
      <c r="E279" s="344"/>
      <c r="F279" s="344">
        <f t="shared" si="12"/>
        <v>0</v>
      </c>
      <c r="G279" s="358">
        <v>0.08</v>
      </c>
      <c r="H279" s="338">
        <f t="shared" si="13"/>
        <v>0</v>
      </c>
      <c r="I279" s="357">
        <f t="shared" si="14"/>
        <v>0</v>
      </c>
      <c r="J279" s="313"/>
    </row>
    <row r="280" spans="1:10" ht="15.75">
      <c r="A280" s="283">
        <v>276</v>
      </c>
      <c r="B280" s="312" t="s">
        <v>271</v>
      </c>
      <c r="C280" s="241" t="s">
        <v>342</v>
      </c>
      <c r="D280" s="241">
        <v>2</v>
      </c>
      <c r="E280" s="344"/>
      <c r="F280" s="344">
        <f t="shared" si="12"/>
        <v>0</v>
      </c>
      <c r="G280" s="358">
        <v>0.08</v>
      </c>
      <c r="H280" s="338">
        <f t="shared" si="13"/>
        <v>0</v>
      </c>
      <c r="I280" s="357">
        <f t="shared" si="14"/>
        <v>0</v>
      </c>
      <c r="J280" s="313"/>
    </row>
    <row r="281" spans="1:10" ht="15.75">
      <c r="A281" s="252">
        <v>277</v>
      </c>
      <c r="B281" s="312" t="s">
        <v>395</v>
      </c>
      <c r="C281" s="241" t="s">
        <v>342</v>
      </c>
      <c r="D281" s="241">
        <v>20</v>
      </c>
      <c r="E281" s="344"/>
      <c r="F281" s="344">
        <f t="shared" si="12"/>
        <v>0</v>
      </c>
      <c r="G281" s="358">
        <v>0.08</v>
      </c>
      <c r="H281" s="338">
        <f t="shared" si="13"/>
        <v>0</v>
      </c>
      <c r="I281" s="357">
        <f t="shared" si="14"/>
        <v>0</v>
      </c>
      <c r="J281" s="313"/>
    </row>
    <row r="282" spans="1:10" ht="15.75">
      <c r="A282" s="283">
        <v>278</v>
      </c>
      <c r="B282" s="312" t="s">
        <v>396</v>
      </c>
      <c r="C282" s="241" t="s">
        <v>342</v>
      </c>
      <c r="D282" s="241">
        <v>30</v>
      </c>
      <c r="E282" s="344"/>
      <c r="F282" s="344">
        <f t="shared" si="12"/>
        <v>0</v>
      </c>
      <c r="G282" s="358">
        <v>0.08</v>
      </c>
      <c r="H282" s="338">
        <f t="shared" si="13"/>
        <v>0</v>
      </c>
      <c r="I282" s="357">
        <f t="shared" si="14"/>
        <v>0</v>
      </c>
      <c r="J282" s="313"/>
    </row>
    <row r="283" spans="1:10" ht="15.75">
      <c r="A283" s="252">
        <v>279</v>
      </c>
      <c r="B283" s="314" t="s">
        <v>487</v>
      </c>
      <c r="C283" s="270" t="s">
        <v>342</v>
      </c>
      <c r="D283" s="270">
        <v>20</v>
      </c>
      <c r="E283" s="344"/>
      <c r="F283" s="344">
        <f t="shared" si="12"/>
        <v>0</v>
      </c>
      <c r="G283" s="358">
        <v>0.08</v>
      </c>
      <c r="H283" s="338">
        <f t="shared" si="13"/>
        <v>0</v>
      </c>
      <c r="I283" s="357">
        <f t="shared" si="14"/>
        <v>0</v>
      </c>
      <c r="J283" s="313"/>
    </row>
    <row r="284" spans="1:10" ht="15.75">
      <c r="A284" s="283">
        <v>280</v>
      </c>
      <c r="B284" s="312" t="s">
        <v>397</v>
      </c>
      <c r="C284" s="241" t="s">
        <v>342</v>
      </c>
      <c r="D284" s="241">
        <v>20</v>
      </c>
      <c r="E284" s="344"/>
      <c r="F284" s="344">
        <f t="shared" si="12"/>
        <v>0</v>
      </c>
      <c r="G284" s="358">
        <v>0.08</v>
      </c>
      <c r="H284" s="338">
        <f t="shared" si="13"/>
        <v>0</v>
      </c>
      <c r="I284" s="357">
        <f t="shared" si="14"/>
        <v>0</v>
      </c>
      <c r="J284" s="313"/>
    </row>
    <row r="285" spans="1:10" ht="15.75">
      <c r="A285" s="252">
        <v>281</v>
      </c>
      <c r="B285" s="314" t="s">
        <v>498</v>
      </c>
      <c r="C285" s="270" t="s">
        <v>342</v>
      </c>
      <c r="D285" s="270">
        <v>2</v>
      </c>
      <c r="E285" s="344"/>
      <c r="F285" s="344">
        <f t="shared" si="12"/>
        <v>0</v>
      </c>
      <c r="G285" s="358">
        <v>0.08</v>
      </c>
      <c r="H285" s="338">
        <f t="shared" si="13"/>
        <v>0</v>
      </c>
      <c r="I285" s="357">
        <f t="shared" si="14"/>
        <v>0</v>
      </c>
      <c r="J285" s="313"/>
    </row>
    <row r="286" spans="1:10" ht="15.75">
      <c r="A286" s="283">
        <v>282</v>
      </c>
      <c r="B286" s="312" t="s">
        <v>272</v>
      </c>
      <c r="C286" s="241" t="s">
        <v>342</v>
      </c>
      <c r="D286" s="241">
        <v>20</v>
      </c>
      <c r="E286" s="344"/>
      <c r="F286" s="344">
        <f t="shared" si="12"/>
        <v>0</v>
      </c>
      <c r="G286" s="358">
        <v>0.08</v>
      </c>
      <c r="H286" s="338">
        <f t="shared" si="13"/>
        <v>0</v>
      </c>
      <c r="I286" s="357">
        <f t="shared" si="14"/>
        <v>0</v>
      </c>
      <c r="J286" s="313"/>
    </row>
    <row r="287" spans="1:10" ht="15.75">
      <c r="A287" s="252">
        <v>283</v>
      </c>
      <c r="B287" s="312" t="s">
        <v>273</v>
      </c>
      <c r="C287" s="241" t="s">
        <v>342</v>
      </c>
      <c r="D287" s="241">
        <v>2</v>
      </c>
      <c r="E287" s="344"/>
      <c r="F287" s="344">
        <f t="shared" si="12"/>
        <v>0</v>
      </c>
      <c r="G287" s="358">
        <v>0.08</v>
      </c>
      <c r="H287" s="338">
        <f t="shared" si="13"/>
        <v>0</v>
      </c>
      <c r="I287" s="357">
        <f t="shared" si="14"/>
        <v>0</v>
      </c>
      <c r="J287" s="313"/>
    </row>
    <row r="288" spans="1:10" ht="15.75">
      <c r="A288" s="283">
        <v>284</v>
      </c>
      <c r="B288" s="312" t="s">
        <v>398</v>
      </c>
      <c r="C288" s="241" t="s">
        <v>342</v>
      </c>
      <c r="D288" s="241">
        <v>5</v>
      </c>
      <c r="E288" s="344"/>
      <c r="F288" s="344">
        <f t="shared" si="12"/>
        <v>0</v>
      </c>
      <c r="G288" s="358">
        <v>0.08</v>
      </c>
      <c r="H288" s="338">
        <f t="shared" si="13"/>
        <v>0</v>
      </c>
      <c r="I288" s="357">
        <f t="shared" si="14"/>
        <v>0</v>
      </c>
      <c r="J288" s="313"/>
    </row>
    <row r="289" spans="1:10" ht="15.75">
      <c r="A289" s="252">
        <v>285</v>
      </c>
      <c r="B289" s="312" t="s">
        <v>274</v>
      </c>
      <c r="C289" s="241" t="s">
        <v>342</v>
      </c>
      <c r="D289" s="241">
        <v>10</v>
      </c>
      <c r="E289" s="344"/>
      <c r="F289" s="344">
        <f t="shared" si="12"/>
        <v>0</v>
      </c>
      <c r="G289" s="358">
        <v>0.08</v>
      </c>
      <c r="H289" s="338">
        <f t="shared" si="13"/>
        <v>0</v>
      </c>
      <c r="I289" s="357">
        <f t="shared" si="14"/>
        <v>0</v>
      </c>
      <c r="J289" s="313"/>
    </row>
    <row r="290" spans="1:10" ht="15.75">
      <c r="A290" s="283">
        <v>286</v>
      </c>
      <c r="B290" s="312" t="s">
        <v>275</v>
      </c>
      <c r="C290" s="241" t="s">
        <v>342</v>
      </c>
      <c r="D290" s="241">
        <v>15</v>
      </c>
      <c r="E290" s="344"/>
      <c r="F290" s="344">
        <f t="shared" si="12"/>
        <v>0</v>
      </c>
      <c r="G290" s="358">
        <v>0.08</v>
      </c>
      <c r="H290" s="338">
        <f t="shared" si="13"/>
        <v>0</v>
      </c>
      <c r="I290" s="357">
        <f t="shared" si="14"/>
        <v>0</v>
      </c>
      <c r="J290" s="313"/>
    </row>
    <row r="291" spans="1:10" ht="15.75">
      <c r="A291" s="252">
        <v>287</v>
      </c>
      <c r="B291" s="312" t="s">
        <v>531</v>
      </c>
      <c r="C291" s="241" t="s">
        <v>342</v>
      </c>
      <c r="D291" s="241">
        <v>10</v>
      </c>
      <c r="E291" s="344"/>
      <c r="F291" s="344">
        <f t="shared" si="12"/>
        <v>0</v>
      </c>
      <c r="G291" s="358">
        <v>0.23</v>
      </c>
      <c r="H291" s="338">
        <f t="shared" si="13"/>
        <v>0</v>
      </c>
      <c r="I291" s="357">
        <f t="shared" si="14"/>
        <v>0</v>
      </c>
      <c r="J291" s="313"/>
    </row>
    <row r="292" spans="1:10" ht="15.75">
      <c r="A292" s="283">
        <v>288</v>
      </c>
      <c r="B292" s="312" t="s">
        <v>279</v>
      </c>
      <c r="C292" s="241" t="s">
        <v>342</v>
      </c>
      <c r="D292" s="241">
        <v>4</v>
      </c>
      <c r="E292" s="344"/>
      <c r="F292" s="344">
        <f t="shared" si="12"/>
        <v>0</v>
      </c>
      <c r="G292" s="358">
        <v>0.08</v>
      </c>
      <c r="H292" s="338">
        <f t="shared" si="13"/>
        <v>0</v>
      </c>
      <c r="I292" s="357">
        <f t="shared" si="14"/>
        <v>0</v>
      </c>
      <c r="J292" s="313"/>
    </row>
    <row r="293" spans="1:10" ht="15.75">
      <c r="A293" s="252">
        <v>289</v>
      </c>
      <c r="B293" s="312" t="s">
        <v>624</v>
      </c>
      <c r="C293" s="241" t="s">
        <v>342</v>
      </c>
      <c r="D293" s="241">
        <v>110</v>
      </c>
      <c r="E293" s="344"/>
      <c r="F293" s="344">
        <f t="shared" si="12"/>
        <v>0</v>
      </c>
      <c r="G293" s="358">
        <v>0.08</v>
      </c>
      <c r="H293" s="338">
        <f t="shared" si="13"/>
        <v>0</v>
      </c>
      <c r="I293" s="357">
        <f t="shared" si="14"/>
        <v>0</v>
      </c>
      <c r="J293" s="313"/>
    </row>
    <row r="294" spans="1:10" ht="15.75">
      <c r="A294" s="283">
        <v>290</v>
      </c>
      <c r="B294" s="312" t="s">
        <v>277</v>
      </c>
      <c r="C294" s="241" t="s">
        <v>342</v>
      </c>
      <c r="D294" s="241">
        <v>5</v>
      </c>
      <c r="E294" s="344"/>
      <c r="F294" s="344">
        <f t="shared" si="12"/>
        <v>0</v>
      </c>
      <c r="G294" s="358">
        <v>0.08</v>
      </c>
      <c r="H294" s="338">
        <f t="shared" si="13"/>
        <v>0</v>
      </c>
      <c r="I294" s="357">
        <f t="shared" si="14"/>
        <v>0</v>
      </c>
      <c r="J294" s="313"/>
    </row>
    <row r="295" spans="1:10" ht="15.75">
      <c r="A295" s="252">
        <v>291</v>
      </c>
      <c r="B295" s="312" t="s">
        <v>760</v>
      </c>
      <c r="C295" s="241" t="s">
        <v>342</v>
      </c>
      <c r="D295" s="241">
        <v>10</v>
      </c>
      <c r="E295" s="344"/>
      <c r="F295" s="344">
        <f t="shared" si="12"/>
        <v>0</v>
      </c>
      <c r="G295" s="358">
        <v>0.08</v>
      </c>
      <c r="H295" s="338">
        <f t="shared" si="13"/>
        <v>0</v>
      </c>
      <c r="I295" s="357">
        <f t="shared" si="14"/>
        <v>0</v>
      </c>
      <c r="J295" s="313"/>
    </row>
    <row r="296" spans="1:10" ht="15.75">
      <c r="A296" s="283">
        <v>292</v>
      </c>
      <c r="B296" s="312" t="s">
        <v>276</v>
      </c>
      <c r="C296" s="241" t="s">
        <v>342</v>
      </c>
      <c r="D296" s="241">
        <v>10</v>
      </c>
      <c r="E296" s="344"/>
      <c r="F296" s="344">
        <f t="shared" si="12"/>
        <v>0</v>
      </c>
      <c r="G296" s="358">
        <v>0.08</v>
      </c>
      <c r="H296" s="338">
        <f t="shared" si="13"/>
        <v>0</v>
      </c>
      <c r="I296" s="357">
        <f t="shared" si="14"/>
        <v>0</v>
      </c>
      <c r="J296" s="313"/>
    </row>
    <row r="297" spans="1:10" ht="15.75">
      <c r="A297" s="252">
        <v>293</v>
      </c>
      <c r="B297" s="312" t="s">
        <v>278</v>
      </c>
      <c r="C297" s="241" t="s">
        <v>342</v>
      </c>
      <c r="D297" s="241">
        <v>10</v>
      </c>
      <c r="E297" s="344"/>
      <c r="F297" s="344">
        <f t="shared" si="12"/>
        <v>0</v>
      </c>
      <c r="G297" s="358">
        <v>0.08</v>
      </c>
      <c r="H297" s="338">
        <f t="shared" si="13"/>
        <v>0</v>
      </c>
      <c r="I297" s="357">
        <f t="shared" si="14"/>
        <v>0</v>
      </c>
      <c r="J297" s="313"/>
    </row>
    <row r="298" spans="1:10" ht="15.75">
      <c r="A298" s="283">
        <v>294</v>
      </c>
      <c r="B298" s="312" t="s">
        <v>746</v>
      </c>
      <c r="C298" s="241" t="s">
        <v>342</v>
      </c>
      <c r="D298" s="241">
        <v>5</v>
      </c>
      <c r="E298" s="344"/>
      <c r="F298" s="344">
        <f t="shared" si="12"/>
        <v>0</v>
      </c>
      <c r="G298" s="358">
        <v>0.08</v>
      </c>
      <c r="H298" s="338">
        <f t="shared" si="13"/>
        <v>0</v>
      </c>
      <c r="I298" s="357">
        <f t="shared" si="14"/>
        <v>0</v>
      </c>
      <c r="J298" s="313"/>
    </row>
    <row r="299" spans="1:10" ht="15.75">
      <c r="A299" s="252">
        <v>295</v>
      </c>
      <c r="B299" s="325" t="s">
        <v>745</v>
      </c>
      <c r="C299" s="326" t="s">
        <v>312</v>
      </c>
      <c r="D299" s="326">
        <v>5</v>
      </c>
      <c r="E299" s="349"/>
      <c r="F299" s="344">
        <f t="shared" si="12"/>
        <v>0</v>
      </c>
      <c r="G299" s="362">
        <v>0.08</v>
      </c>
      <c r="H299" s="338">
        <f t="shared" si="13"/>
        <v>0</v>
      </c>
      <c r="I299" s="357">
        <f t="shared" si="14"/>
        <v>0</v>
      </c>
      <c r="J299" s="313"/>
    </row>
    <row r="300" spans="1:10" ht="15.75">
      <c r="A300" s="283">
        <v>296</v>
      </c>
      <c r="B300" s="325" t="s">
        <v>280</v>
      </c>
      <c r="C300" s="326" t="s">
        <v>342</v>
      </c>
      <c r="D300" s="326">
        <v>100</v>
      </c>
      <c r="E300" s="349"/>
      <c r="F300" s="344">
        <f t="shared" si="12"/>
        <v>0</v>
      </c>
      <c r="G300" s="362">
        <v>0.08</v>
      </c>
      <c r="H300" s="338">
        <f t="shared" si="13"/>
        <v>0</v>
      </c>
      <c r="I300" s="357">
        <f t="shared" si="14"/>
        <v>0</v>
      </c>
      <c r="J300" s="313"/>
    </row>
    <row r="301" spans="1:88" s="317" customFormat="1" ht="15.75">
      <c r="A301" s="252">
        <v>297</v>
      </c>
      <c r="B301" s="312" t="s">
        <v>281</v>
      </c>
      <c r="C301" s="241" t="s">
        <v>342</v>
      </c>
      <c r="D301" s="241">
        <v>30</v>
      </c>
      <c r="E301" s="344"/>
      <c r="F301" s="344">
        <f t="shared" si="12"/>
        <v>0</v>
      </c>
      <c r="G301" s="358">
        <v>0.08</v>
      </c>
      <c r="H301" s="338">
        <f t="shared" si="13"/>
        <v>0</v>
      </c>
      <c r="I301" s="357">
        <f t="shared" si="14"/>
        <v>0</v>
      </c>
      <c r="J301" s="313"/>
      <c r="K301" s="310"/>
      <c r="L301" s="310"/>
      <c r="M301" s="310"/>
      <c r="N301" s="310"/>
      <c r="O301" s="310"/>
      <c r="P301" s="310"/>
      <c r="Q301" s="310"/>
      <c r="R301" s="310"/>
      <c r="S301" s="310"/>
      <c r="T301" s="310"/>
      <c r="U301" s="310"/>
      <c r="V301" s="310"/>
      <c r="W301" s="310"/>
      <c r="X301" s="310"/>
      <c r="Y301" s="310"/>
      <c r="Z301" s="310"/>
      <c r="AA301" s="310"/>
      <c r="AB301" s="310"/>
      <c r="AC301" s="310"/>
      <c r="AD301" s="310"/>
      <c r="AE301" s="310"/>
      <c r="AF301" s="310"/>
      <c r="AG301" s="310"/>
      <c r="AH301" s="310"/>
      <c r="AI301" s="310"/>
      <c r="AJ301" s="310"/>
      <c r="AK301" s="310"/>
      <c r="AL301" s="310"/>
      <c r="AM301" s="310"/>
      <c r="AN301" s="310"/>
      <c r="AO301" s="310"/>
      <c r="AP301" s="310"/>
      <c r="AQ301" s="310"/>
      <c r="AR301" s="310"/>
      <c r="AS301" s="310"/>
      <c r="AT301" s="310"/>
      <c r="AU301" s="310"/>
      <c r="AV301" s="310"/>
      <c r="AW301" s="310"/>
      <c r="AX301" s="310"/>
      <c r="AY301" s="310"/>
      <c r="AZ301" s="310"/>
      <c r="BA301" s="310"/>
      <c r="BB301" s="310"/>
      <c r="BC301" s="310"/>
      <c r="BD301" s="310"/>
      <c r="BE301" s="310"/>
      <c r="BF301" s="310"/>
      <c r="BG301" s="310"/>
      <c r="BH301" s="310"/>
      <c r="BI301" s="310"/>
      <c r="BJ301" s="310"/>
      <c r="BK301" s="310"/>
      <c r="BL301" s="310"/>
      <c r="BM301" s="310"/>
      <c r="BN301" s="310"/>
      <c r="BO301" s="310"/>
      <c r="BP301" s="310"/>
      <c r="BQ301" s="310"/>
      <c r="BR301" s="310"/>
      <c r="BS301" s="310"/>
      <c r="BT301" s="310"/>
      <c r="BU301" s="310"/>
      <c r="BV301" s="310"/>
      <c r="BW301" s="310"/>
      <c r="BX301" s="310"/>
      <c r="BY301" s="310"/>
      <c r="BZ301" s="310"/>
      <c r="CA301" s="310"/>
      <c r="CB301" s="310"/>
      <c r="CC301" s="310"/>
      <c r="CD301" s="310"/>
      <c r="CE301" s="310"/>
      <c r="CF301" s="310"/>
      <c r="CG301" s="310"/>
      <c r="CH301" s="310"/>
      <c r="CI301" s="310"/>
      <c r="CJ301" s="310"/>
    </row>
    <row r="302" spans="1:88" s="317" customFormat="1" ht="15.75">
      <c r="A302" s="283">
        <v>298</v>
      </c>
      <c r="B302" s="312" t="s">
        <v>283</v>
      </c>
      <c r="C302" s="241" t="s">
        <v>342</v>
      </c>
      <c r="D302" s="241">
        <v>2</v>
      </c>
      <c r="E302" s="344"/>
      <c r="F302" s="344">
        <f t="shared" si="12"/>
        <v>0</v>
      </c>
      <c r="G302" s="358">
        <v>0.08</v>
      </c>
      <c r="H302" s="338">
        <f t="shared" si="13"/>
        <v>0</v>
      </c>
      <c r="I302" s="357">
        <f t="shared" si="14"/>
        <v>0</v>
      </c>
      <c r="J302" s="313"/>
      <c r="K302" s="310"/>
      <c r="L302" s="310"/>
      <c r="M302" s="310"/>
      <c r="N302" s="310"/>
      <c r="O302" s="310"/>
      <c r="P302" s="310"/>
      <c r="Q302" s="310"/>
      <c r="R302" s="310"/>
      <c r="S302" s="310"/>
      <c r="T302" s="310"/>
      <c r="U302" s="310"/>
      <c r="V302" s="310"/>
      <c r="W302" s="310"/>
      <c r="X302" s="310"/>
      <c r="Y302" s="310"/>
      <c r="Z302" s="310"/>
      <c r="AA302" s="310"/>
      <c r="AB302" s="310"/>
      <c r="AC302" s="310"/>
      <c r="AD302" s="310"/>
      <c r="AE302" s="310"/>
      <c r="AF302" s="310"/>
      <c r="AG302" s="310"/>
      <c r="AH302" s="310"/>
      <c r="AI302" s="310"/>
      <c r="AJ302" s="310"/>
      <c r="AK302" s="310"/>
      <c r="AL302" s="310"/>
      <c r="AM302" s="310"/>
      <c r="AN302" s="310"/>
      <c r="AO302" s="310"/>
      <c r="AP302" s="310"/>
      <c r="AQ302" s="310"/>
      <c r="AR302" s="310"/>
      <c r="AS302" s="310"/>
      <c r="AT302" s="310"/>
      <c r="AU302" s="310"/>
      <c r="AV302" s="310"/>
      <c r="AW302" s="310"/>
      <c r="AX302" s="310"/>
      <c r="AY302" s="310"/>
      <c r="AZ302" s="310"/>
      <c r="BA302" s="310"/>
      <c r="BB302" s="310"/>
      <c r="BC302" s="310"/>
      <c r="BD302" s="310"/>
      <c r="BE302" s="310"/>
      <c r="BF302" s="310"/>
      <c r="BG302" s="310"/>
      <c r="BH302" s="310"/>
      <c r="BI302" s="310"/>
      <c r="BJ302" s="310"/>
      <c r="BK302" s="310"/>
      <c r="BL302" s="310"/>
      <c r="BM302" s="310"/>
      <c r="BN302" s="310"/>
      <c r="BO302" s="310"/>
      <c r="BP302" s="310"/>
      <c r="BQ302" s="310"/>
      <c r="BR302" s="310"/>
      <c r="BS302" s="310"/>
      <c r="BT302" s="310"/>
      <c r="BU302" s="310"/>
      <c r="BV302" s="310"/>
      <c r="BW302" s="310"/>
      <c r="BX302" s="310"/>
      <c r="BY302" s="310"/>
      <c r="BZ302" s="310"/>
      <c r="CA302" s="310"/>
      <c r="CB302" s="310"/>
      <c r="CC302" s="310"/>
      <c r="CD302" s="310"/>
      <c r="CE302" s="310"/>
      <c r="CF302" s="310"/>
      <c r="CG302" s="310"/>
      <c r="CH302" s="310"/>
      <c r="CI302" s="310"/>
      <c r="CJ302" s="310"/>
    </row>
    <row r="303" spans="1:88" s="317" customFormat="1" ht="15.75">
      <c r="A303" s="252">
        <v>299</v>
      </c>
      <c r="B303" s="312" t="s">
        <v>282</v>
      </c>
      <c r="C303" s="241" t="s">
        <v>342</v>
      </c>
      <c r="D303" s="241">
        <v>10</v>
      </c>
      <c r="E303" s="344"/>
      <c r="F303" s="344">
        <f t="shared" si="12"/>
        <v>0</v>
      </c>
      <c r="G303" s="358">
        <v>0.08</v>
      </c>
      <c r="H303" s="338">
        <f t="shared" si="13"/>
        <v>0</v>
      </c>
      <c r="I303" s="357">
        <f t="shared" si="14"/>
        <v>0</v>
      </c>
      <c r="J303" s="313"/>
      <c r="K303" s="310"/>
      <c r="L303" s="310"/>
      <c r="M303" s="310"/>
      <c r="N303" s="310"/>
      <c r="O303" s="310"/>
      <c r="P303" s="310"/>
      <c r="Q303" s="310"/>
      <c r="R303" s="310"/>
      <c r="S303" s="310"/>
      <c r="T303" s="310"/>
      <c r="U303" s="310"/>
      <c r="V303" s="310"/>
      <c r="W303" s="310"/>
      <c r="X303" s="310"/>
      <c r="Y303" s="310"/>
      <c r="Z303" s="310"/>
      <c r="AA303" s="310"/>
      <c r="AB303" s="310"/>
      <c r="AC303" s="310"/>
      <c r="AD303" s="310"/>
      <c r="AE303" s="310"/>
      <c r="AF303" s="310"/>
      <c r="AG303" s="310"/>
      <c r="AH303" s="310"/>
      <c r="AI303" s="310"/>
      <c r="AJ303" s="310"/>
      <c r="AK303" s="310"/>
      <c r="AL303" s="310"/>
      <c r="AM303" s="310"/>
      <c r="AN303" s="310"/>
      <c r="AO303" s="310"/>
      <c r="AP303" s="310"/>
      <c r="AQ303" s="310"/>
      <c r="AR303" s="310"/>
      <c r="AS303" s="310"/>
      <c r="AT303" s="310"/>
      <c r="AU303" s="310"/>
      <c r="AV303" s="310"/>
      <c r="AW303" s="310"/>
      <c r="AX303" s="310"/>
      <c r="AY303" s="310"/>
      <c r="AZ303" s="310"/>
      <c r="BA303" s="310"/>
      <c r="BB303" s="310"/>
      <c r="BC303" s="310"/>
      <c r="BD303" s="310"/>
      <c r="BE303" s="310"/>
      <c r="BF303" s="310"/>
      <c r="BG303" s="310"/>
      <c r="BH303" s="310"/>
      <c r="BI303" s="310"/>
      <c r="BJ303" s="310"/>
      <c r="BK303" s="310"/>
      <c r="BL303" s="310"/>
      <c r="BM303" s="310"/>
      <c r="BN303" s="310"/>
      <c r="BO303" s="310"/>
      <c r="BP303" s="310"/>
      <c r="BQ303" s="310"/>
      <c r="BR303" s="310"/>
      <c r="BS303" s="310"/>
      <c r="BT303" s="310"/>
      <c r="BU303" s="310"/>
      <c r="BV303" s="310"/>
      <c r="BW303" s="310"/>
      <c r="BX303" s="310"/>
      <c r="BY303" s="310"/>
      <c r="BZ303" s="310"/>
      <c r="CA303" s="310"/>
      <c r="CB303" s="310"/>
      <c r="CC303" s="310"/>
      <c r="CD303" s="310"/>
      <c r="CE303" s="310"/>
      <c r="CF303" s="310"/>
      <c r="CG303" s="310"/>
      <c r="CH303" s="310"/>
      <c r="CI303" s="310"/>
      <c r="CJ303" s="310"/>
    </row>
    <row r="304" spans="1:88" s="317" customFormat="1" ht="15.75">
      <c r="A304" s="283">
        <v>300</v>
      </c>
      <c r="B304" s="312" t="s">
        <v>618</v>
      </c>
      <c r="C304" s="241" t="s">
        <v>342</v>
      </c>
      <c r="D304" s="241">
        <v>120</v>
      </c>
      <c r="E304" s="344"/>
      <c r="F304" s="344">
        <f t="shared" si="12"/>
        <v>0</v>
      </c>
      <c r="G304" s="358">
        <v>0.23</v>
      </c>
      <c r="H304" s="338">
        <f t="shared" si="13"/>
        <v>0</v>
      </c>
      <c r="I304" s="357">
        <f t="shared" si="14"/>
        <v>0</v>
      </c>
      <c r="J304" s="313"/>
      <c r="K304" s="310"/>
      <c r="L304" s="310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  <c r="AA304" s="310"/>
      <c r="AB304" s="310"/>
      <c r="AC304" s="310"/>
      <c r="AD304" s="310"/>
      <c r="AE304" s="310"/>
      <c r="AF304" s="310"/>
      <c r="AG304" s="310"/>
      <c r="AH304" s="310"/>
      <c r="AI304" s="310"/>
      <c r="AJ304" s="310"/>
      <c r="AK304" s="310"/>
      <c r="AL304" s="310"/>
      <c r="AM304" s="310"/>
      <c r="AN304" s="310"/>
      <c r="AO304" s="310"/>
      <c r="AP304" s="310"/>
      <c r="AQ304" s="310"/>
      <c r="AR304" s="310"/>
      <c r="AS304" s="310"/>
      <c r="AT304" s="310"/>
      <c r="AU304" s="310"/>
      <c r="AV304" s="310"/>
      <c r="AW304" s="310"/>
      <c r="AX304" s="310"/>
      <c r="AY304" s="310"/>
      <c r="AZ304" s="310"/>
      <c r="BA304" s="310"/>
      <c r="BB304" s="310"/>
      <c r="BC304" s="310"/>
      <c r="BD304" s="310"/>
      <c r="BE304" s="310"/>
      <c r="BF304" s="310"/>
      <c r="BG304" s="310"/>
      <c r="BH304" s="310"/>
      <c r="BI304" s="310"/>
      <c r="BJ304" s="310"/>
      <c r="BK304" s="310"/>
      <c r="BL304" s="310"/>
      <c r="BM304" s="310"/>
      <c r="BN304" s="310"/>
      <c r="BO304" s="310"/>
      <c r="BP304" s="310"/>
      <c r="BQ304" s="310"/>
      <c r="BR304" s="310"/>
      <c r="BS304" s="310"/>
      <c r="BT304" s="310"/>
      <c r="BU304" s="310"/>
      <c r="BV304" s="310"/>
      <c r="BW304" s="310"/>
      <c r="BX304" s="310"/>
      <c r="BY304" s="310"/>
      <c r="BZ304" s="310"/>
      <c r="CA304" s="310"/>
      <c r="CB304" s="310"/>
      <c r="CC304" s="310"/>
      <c r="CD304" s="310"/>
      <c r="CE304" s="310"/>
      <c r="CF304" s="310"/>
      <c r="CG304" s="310"/>
      <c r="CH304" s="310"/>
      <c r="CI304" s="310"/>
      <c r="CJ304" s="310"/>
    </row>
    <row r="305" spans="1:10" s="310" customFormat="1" ht="15.75">
      <c r="A305" s="252">
        <v>301</v>
      </c>
      <c r="B305" s="312" t="s">
        <v>284</v>
      </c>
      <c r="C305" s="241" t="s">
        <v>342</v>
      </c>
      <c r="D305" s="241">
        <v>100</v>
      </c>
      <c r="E305" s="344"/>
      <c r="F305" s="344">
        <f t="shared" si="12"/>
        <v>0</v>
      </c>
      <c r="G305" s="358">
        <v>0.08</v>
      </c>
      <c r="H305" s="338">
        <f t="shared" si="13"/>
        <v>0</v>
      </c>
      <c r="I305" s="357">
        <f t="shared" si="14"/>
        <v>0</v>
      </c>
      <c r="J305" s="313"/>
    </row>
    <row r="306" spans="1:10" s="310" customFormat="1" ht="15.75">
      <c r="A306" s="283">
        <v>302</v>
      </c>
      <c r="B306" s="312" t="s">
        <v>535</v>
      </c>
      <c r="C306" s="241" t="s">
        <v>342</v>
      </c>
      <c r="D306" s="241">
        <v>20</v>
      </c>
      <c r="E306" s="344"/>
      <c r="F306" s="344">
        <f t="shared" si="12"/>
        <v>0</v>
      </c>
      <c r="G306" s="358">
        <v>0.08</v>
      </c>
      <c r="H306" s="338">
        <f t="shared" si="13"/>
        <v>0</v>
      </c>
      <c r="I306" s="357">
        <f t="shared" si="14"/>
        <v>0</v>
      </c>
      <c r="J306" s="313"/>
    </row>
    <row r="307" spans="1:10" s="310" customFormat="1" ht="15.75">
      <c r="A307" s="252">
        <v>303</v>
      </c>
      <c r="B307" s="312" t="s">
        <v>285</v>
      </c>
      <c r="C307" s="241" t="s">
        <v>342</v>
      </c>
      <c r="D307" s="241">
        <v>10</v>
      </c>
      <c r="E307" s="344"/>
      <c r="F307" s="344">
        <f t="shared" si="12"/>
        <v>0</v>
      </c>
      <c r="G307" s="358">
        <v>0.08</v>
      </c>
      <c r="H307" s="338">
        <f t="shared" si="13"/>
        <v>0</v>
      </c>
      <c r="I307" s="357">
        <f t="shared" si="14"/>
        <v>0</v>
      </c>
      <c r="J307" s="313"/>
    </row>
    <row r="308" spans="1:10" s="310" customFormat="1" ht="15.75">
      <c r="A308" s="283">
        <v>304</v>
      </c>
      <c r="B308" s="312" t="s">
        <v>367</v>
      </c>
      <c r="C308" s="241" t="s">
        <v>342</v>
      </c>
      <c r="D308" s="241">
        <v>50</v>
      </c>
      <c r="E308" s="344"/>
      <c r="F308" s="344">
        <f t="shared" si="12"/>
        <v>0</v>
      </c>
      <c r="G308" s="358">
        <v>0.08</v>
      </c>
      <c r="H308" s="338">
        <f t="shared" si="13"/>
        <v>0</v>
      </c>
      <c r="I308" s="357">
        <f t="shared" si="14"/>
        <v>0</v>
      </c>
      <c r="J308" s="313"/>
    </row>
    <row r="309" spans="1:88" s="316" customFormat="1" ht="15.75">
      <c r="A309" s="252">
        <v>305</v>
      </c>
      <c r="B309" s="312" t="s">
        <v>286</v>
      </c>
      <c r="C309" s="241" t="s">
        <v>342</v>
      </c>
      <c r="D309" s="241">
        <v>50</v>
      </c>
      <c r="E309" s="344"/>
      <c r="F309" s="344">
        <f t="shared" si="12"/>
        <v>0</v>
      </c>
      <c r="G309" s="358">
        <v>0.08</v>
      </c>
      <c r="H309" s="338">
        <f t="shared" si="13"/>
        <v>0</v>
      </c>
      <c r="I309" s="357">
        <f t="shared" si="14"/>
        <v>0</v>
      </c>
      <c r="J309" s="313"/>
      <c r="K309" s="315"/>
      <c r="L309" s="315"/>
      <c r="M309" s="315"/>
      <c r="N309" s="315"/>
      <c r="O309" s="315"/>
      <c r="P309" s="315"/>
      <c r="Q309" s="315"/>
      <c r="R309" s="315"/>
      <c r="S309" s="315"/>
      <c r="T309" s="315"/>
      <c r="U309" s="315"/>
      <c r="V309" s="315"/>
      <c r="W309" s="315"/>
      <c r="X309" s="315"/>
      <c r="Y309" s="315"/>
      <c r="Z309" s="315"/>
      <c r="AA309" s="315"/>
      <c r="AB309" s="315"/>
      <c r="AC309" s="315"/>
      <c r="AD309" s="315"/>
      <c r="AE309" s="315"/>
      <c r="AF309" s="315"/>
      <c r="AG309" s="315"/>
      <c r="AH309" s="315"/>
      <c r="AI309" s="315"/>
      <c r="AJ309" s="315"/>
      <c r="AK309" s="315"/>
      <c r="AL309" s="315"/>
      <c r="AM309" s="315"/>
      <c r="AN309" s="315"/>
      <c r="AO309" s="315"/>
      <c r="AP309" s="315"/>
      <c r="AQ309" s="315"/>
      <c r="AR309" s="315"/>
      <c r="AS309" s="315"/>
      <c r="AT309" s="315"/>
      <c r="AU309" s="315"/>
      <c r="AV309" s="315"/>
      <c r="AW309" s="315"/>
      <c r="AX309" s="315"/>
      <c r="AY309" s="315"/>
      <c r="AZ309" s="315"/>
      <c r="BA309" s="315"/>
      <c r="BB309" s="315"/>
      <c r="BC309" s="315"/>
      <c r="BD309" s="315"/>
      <c r="BE309" s="315"/>
      <c r="BF309" s="315"/>
      <c r="BG309" s="315"/>
      <c r="BH309" s="315"/>
      <c r="BI309" s="315"/>
      <c r="BJ309" s="315"/>
      <c r="BK309" s="315"/>
      <c r="BL309" s="315"/>
      <c r="BM309" s="315"/>
      <c r="BN309" s="315"/>
      <c r="BO309" s="315"/>
      <c r="BP309" s="315"/>
      <c r="BQ309" s="315"/>
      <c r="BR309" s="315"/>
      <c r="BS309" s="315"/>
      <c r="BT309" s="315"/>
      <c r="BU309" s="315"/>
      <c r="BV309" s="315"/>
      <c r="BW309" s="315"/>
      <c r="BX309" s="315"/>
      <c r="BY309" s="315"/>
      <c r="BZ309" s="315"/>
      <c r="CA309" s="315"/>
      <c r="CB309" s="315"/>
      <c r="CC309" s="315"/>
      <c r="CD309" s="315"/>
      <c r="CE309" s="315"/>
      <c r="CF309" s="315"/>
      <c r="CG309" s="315"/>
      <c r="CH309" s="315"/>
      <c r="CI309" s="315"/>
      <c r="CJ309" s="315"/>
    </row>
    <row r="310" spans="1:88" s="316" customFormat="1" ht="15.75">
      <c r="A310" s="283">
        <v>306</v>
      </c>
      <c r="B310" s="312" t="s">
        <v>288</v>
      </c>
      <c r="C310" s="241" t="s">
        <v>342</v>
      </c>
      <c r="D310" s="241">
        <v>100</v>
      </c>
      <c r="E310" s="344"/>
      <c r="F310" s="344">
        <f t="shared" si="12"/>
        <v>0</v>
      </c>
      <c r="G310" s="358">
        <v>0.08</v>
      </c>
      <c r="H310" s="338">
        <f t="shared" si="13"/>
        <v>0</v>
      </c>
      <c r="I310" s="357">
        <f t="shared" si="14"/>
        <v>0</v>
      </c>
      <c r="J310" s="313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/>
      <c r="V310" s="315"/>
      <c r="W310" s="315"/>
      <c r="X310" s="315"/>
      <c r="Y310" s="315"/>
      <c r="Z310" s="315"/>
      <c r="AA310" s="315"/>
      <c r="AB310" s="315"/>
      <c r="AC310" s="315"/>
      <c r="AD310" s="315"/>
      <c r="AE310" s="315"/>
      <c r="AF310" s="315"/>
      <c r="AG310" s="315"/>
      <c r="AH310" s="315"/>
      <c r="AI310" s="315"/>
      <c r="AJ310" s="315"/>
      <c r="AK310" s="315"/>
      <c r="AL310" s="315"/>
      <c r="AM310" s="315"/>
      <c r="AN310" s="315"/>
      <c r="AO310" s="315"/>
      <c r="AP310" s="315"/>
      <c r="AQ310" s="315"/>
      <c r="AR310" s="315"/>
      <c r="AS310" s="315"/>
      <c r="AT310" s="315"/>
      <c r="AU310" s="315"/>
      <c r="AV310" s="315"/>
      <c r="AW310" s="315"/>
      <c r="AX310" s="315"/>
      <c r="AY310" s="315"/>
      <c r="AZ310" s="315"/>
      <c r="BA310" s="315"/>
      <c r="BB310" s="315"/>
      <c r="BC310" s="315"/>
      <c r="BD310" s="315"/>
      <c r="BE310" s="315"/>
      <c r="BF310" s="315"/>
      <c r="BG310" s="315"/>
      <c r="BH310" s="315"/>
      <c r="BI310" s="315"/>
      <c r="BJ310" s="315"/>
      <c r="BK310" s="315"/>
      <c r="BL310" s="315"/>
      <c r="BM310" s="315"/>
      <c r="BN310" s="315"/>
      <c r="BO310" s="315"/>
      <c r="BP310" s="315"/>
      <c r="BQ310" s="315"/>
      <c r="BR310" s="315"/>
      <c r="BS310" s="315"/>
      <c r="BT310" s="315"/>
      <c r="BU310" s="315"/>
      <c r="BV310" s="315"/>
      <c r="BW310" s="315"/>
      <c r="BX310" s="315"/>
      <c r="BY310" s="315"/>
      <c r="BZ310" s="315"/>
      <c r="CA310" s="315"/>
      <c r="CB310" s="315"/>
      <c r="CC310" s="315"/>
      <c r="CD310" s="315"/>
      <c r="CE310" s="315"/>
      <c r="CF310" s="315"/>
      <c r="CG310" s="315"/>
      <c r="CH310" s="315"/>
      <c r="CI310" s="315"/>
      <c r="CJ310" s="315"/>
    </row>
    <row r="311" spans="1:88" s="316" customFormat="1" ht="15.75">
      <c r="A311" s="252">
        <v>307</v>
      </c>
      <c r="B311" s="312" t="s">
        <v>287</v>
      </c>
      <c r="C311" s="241" t="s">
        <v>342</v>
      </c>
      <c r="D311" s="241">
        <v>200</v>
      </c>
      <c r="E311" s="344"/>
      <c r="F311" s="344">
        <f t="shared" si="12"/>
        <v>0</v>
      </c>
      <c r="G311" s="358">
        <v>0.08</v>
      </c>
      <c r="H311" s="338">
        <f t="shared" si="13"/>
        <v>0</v>
      </c>
      <c r="I311" s="357">
        <f t="shared" si="14"/>
        <v>0</v>
      </c>
      <c r="J311" s="313"/>
      <c r="K311" s="315"/>
      <c r="L311" s="315"/>
      <c r="M311" s="315"/>
      <c r="N311" s="315"/>
      <c r="O311" s="315"/>
      <c r="P311" s="315"/>
      <c r="Q311" s="315"/>
      <c r="R311" s="315"/>
      <c r="S311" s="315"/>
      <c r="T311" s="315"/>
      <c r="U311" s="315"/>
      <c r="V311" s="315"/>
      <c r="W311" s="315"/>
      <c r="X311" s="315"/>
      <c r="Y311" s="315"/>
      <c r="Z311" s="315"/>
      <c r="AA311" s="315"/>
      <c r="AB311" s="315"/>
      <c r="AC311" s="315"/>
      <c r="AD311" s="315"/>
      <c r="AE311" s="315"/>
      <c r="AF311" s="315"/>
      <c r="AG311" s="315"/>
      <c r="AH311" s="315"/>
      <c r="AI311" s="315"/>
      <c r="AJ311" s="315"/>
      <c r="AK311" s="315"/>
      <c r="AL311" s="315"/>
      <c r="AM311" s="315"/>
      <c r="AN311" s="315"/>
      <c r="AO311" s="315"/>
      <c r="AP311" s="315"/>
      <c r="AQ311" s="315"/>
      <c r="AR311" s="315"/>
      <c r="AS311" s="315"/>
      <c r="AT311" s="315"/>
      <c r="AU311" s="315"/>
      <c r="AV311" s="315"/>
      <c r="AW311" s="315"/>
      <c r="AX311" s="315"/>
      <c r="AY311" s="315"/>
      <c r="AZ311" s="315"/>
      <c r="BA311" s="315"/>
      <c r="BB311" s="315"/>
      <c r="BC311" s="315"/>
      <c r="BD311" s="315"/>
      <c r="BE311" s="315"/>
      <c r="BF311" s="315"/>
      <c r="BG311" s="315"/>
      <c r="BH311" s="315"/>
      <c r="BI311" s="315"/>
      <c r="BJ311" s="315"/>
      <c r="BK311" s="315"/>
      <c r="BL311" s="315"/>
      <c r="BM311" s="315"/>
      <c r="BN311" s="315"/>
      <c r="BO311" s="315"/>
      <c r="BP311" s="315"/>
      <c r="BQ311" s="315"/>
      <c r="BR311" s="315"/>
      <c r="BS311" s="315"/>
      <c r="BT311" s="315"/>
      <c r="BU311" s="315"/>
      <c r="BV311" s="315"/>
      <c r="BW311" s="315"/>
      <c r="BX311" s="315"/>
      <c r="BY311" s="315"/>
      <c r="BZ311" s="315"/>
      <c r="CA311" s="315"/>
      <c r="CB311" s="315"/>
      <c r="CC311" s="315"/>
      <c r="CD311" s="315"/>
      <c r="CE311" s="315"/>
      <c r="CF311" s="315"/>
      <c r="CG311" s="315"/>
      <c r="CH311" s="315"/>
      <c r="CI311" s="315"/>
      <c r="CJ311" s="315"/>
    </row>
    <row r="312" spans="1:88" s="316" customFormat="1" ht="15.75">
      <c r="A312" s="283">
        <v>308</v>
      </c>
      <c r="B312" s="312" t="s">
        <v>365</v>
      </c>
      <c r="C312" s="241" t="s">
        <v>342</v>
      </c>
      <c r="D312" s="241">
        <v>30</v>
      </c>
      <c r="E312" s="344"/>
      <c r="F312" s="344">
        <f t="shared" si="12"/>
        <v>0</v>
      </c>
      <c r="G312" s="358">
        <v>0.08</v>
      </c>
      <c r="H312" s="338">
        <f t="shared" si="13"/>
        <v>0</v>
      </c>
      <c r="I312" s="357">
        <f t="shared" si="14"/>
        <v>0</v>
      </c>
      <c r="J312" s="313"/>
      <c r="K312" s="315"/>
      <c r="L312" s="315"/>
      <c r="M312" s="315"/>
      <c r="N312" s="315"/>
      <c r="O312" s="315"/>
      <c r="P312" s="315"/>
      <c r="Q312" s="315"/>
      <c r="R312" s="315"/>
      <c r="S312" s="315"/>
      <c r="T312" s="315"/>
      <c r="U312" s="315"/>
      <c r="V312" s="315"/>
      <c r="W312" s="315"/>
      <c r="X312" s="315"/>
      <c r="Y312" s="315"/>
      <c r="Z312" s="315"/>
      <c r="AA312" s="315"/>
      <c r="AB312" s="315"/>
      <c r="AC312" s="315"/>
      <c r="AD312" s="315"/>
      <c r="AE312" s="315"/>
      <c r="AF312" s="315"/>
      <c r="AG312" s="315"/>
      <c r="AH312" s="315"/>
      <c r="AI312" s="315"/>
      <c r="AJ312" s="315"/>
      <c r="AK312" s="315"/>
      <c r="AL312" s="315"/>
      <c r="AM312" s="315"/>
      <c r="AN312" s="315"/>
      <c r="AO312" s="315"/>
      <c r="AP312" s="315"/>
      <c r="AQ312" s="315"/>
      <c r="AR312" s="315"/>
      <c r="AS312" s="315"/>
      <c r="AT312" s="315"/>
      <c r="AU312" s="315"/>
      <c r="AV312" s="315"/>
      <c r="AW312" s="315"/>
      <c r="AX312" s="315"/>
      <c r="AY312" s="315"/>
      <c r="AZ312" s="315"/>
      <c r="BA312" s="315"/>
      <c r="BB312" s="315"/>
      <c r="BC312" s="315"/>
      <c r="BD312" s="315"/>
      <c r="BE312" s="315"/>
      <c r="BF312" s="315"/>
      <c r="BG312" s="315"/>
      <c r="BH312" s="315"/>
      <c r="BI312" s="315"/>
      <c r="BJ312" s="315"/>
      <c r="BK312" s="315"/>
      <c r="BL312" s="315"/>
      <c r="BM312" s="315"/>
      <c r="BN312" s="315"/>
      <c r="BO312" s="315"/>
      <c r="BP312" s="315"/>
      <c r="BQ312" s="315"/>
      <c r="BR312" s="315"/>
      <c r="BS312" s="315"/>
      <c r="BT312" s="315"/>
      <c r="BU312" s="315"/>
      <c r="BV312" s="315"/>
      <c r="BW312" s="315"/>
      <c r="BX312" s="315"/>
      <c r="BY312" s="315"/>
      <c r="BZ312" s="315"/>
      <c r="CA312" s="315"/>
      <c r="CB312" s="315"/>
      <c r="CC312" s="315"/>
      <c r="CD312" s="315"/>
      <c r="CE312" s="315"/>
      <c r="CF312" s="315"/>
      <c r="CG312" s="315"/>
      <c r="CH312" s="315"/>
      <c r="CI312" s="315"/>
      <c r="CJ312" s="315"/>
    </row>
    <row r="313" spans="1:88" s="316" customFormat="1" ht="15.75">
      <c r="A313" s="252">
        <v>309</v>
      </c>
      <c r="B313" s="314" t="s">
        <v>484</v>
      </c>
      <c r="C313" s="270" t="s">
        <v>342</v>
      </c>
      <c r="D313" s="270">
        <v>6</v>
      </c>
      <c r="E313" s="344"/>
      <c r="F313" s="344">
        <f t="shared" si="12"/>
        <v>0</v>
      </c>
      <c r="G313" s="358">
        <v>0.08</v>
      </c>
      <c r="H313" s="338">
        <f t="shared" si="13"/>
        <v>0</v>
      </c>
      <c r="I313" s="357">
        <f t="shared" si="14"/>
        <v>0</v>
      </c>
      <c r="J313" s="313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5"/>
      <c r="V313" s="315"/>
      <c r="W313" s="315"/>
      <c r="X313" s="315"/>
      <c r="Y313" s="315"/>
      <c r="Z313" s="315"/>
      <c r="AA313" s="315"/>
      <c r="AB313" s="315"/>
      <c r="AC313" s="315"/>
      <c r="AD313" s="315"/>
      <c r="AE313" s="315"/>
      <c r="AF313" s="315"/>
      <c r="AG313" s="315"/>
      <c r="AH313" s="315"/>
      <c r="AI313" s="315"/>
      <c r="AJ313" s="315"/>
      <c r="AK313" s="315"/>
      <c r="AL313" s="315"/>
      <c r="AM313" s="315"/>
      <c r="AN313" s="315"/>
      <c r="AO313" s="315"/>
      <c r="AP313" s="315"/>
      <c r="AQ313" s="315"/>
      <c r="AR313" s="315"/>
      <c r="AS313" s="315"/>
      <c r="AT313" s="315"/>
      <c r="AU313" s="315"/>
      <c r="AV313" s="315"/>
      <c r="AW313" s="315"/>
      <c r="AX313" s="315"/>
      <c r="AY313" s="315"/>
      <c r="AZ313" s="315"/>
      <c r="BA313" s="315"/>
      <c r="BB313" s="315"/>
      <c r="BC313" s="315"/>
      <c r="BD313" s="315"/>
      <c r="BE313" s="315"/>
      <c r="BF313" s="315"/>
      <c r="BG313" s="315"/>
      <c r="BH313" s="315"/>
      <c r="BI313" s="315"/>
      <c r="BJ313" s="315"/>
      <c r="BK313" s="315"/>
      <c r="BL313" s="315"/>
      <c r="BM313" s="315"/>
      <c r="BN313" s="315"/>
      <c r="BO313" s="315"/>
      <c r="BP313" s="315"/>
      <c r="BQ313" s="315"/>
      <c r="BR313" s="315"/>
      <c r="BS313" s="315"/>
      <c r="BT313" s="315"/>
      <c r="BU313" s="315"/>
      <c r="BV313" s="315"/>
      <c r="BW313" s="315"/>
      <c r="BX313" s="315"/>
      <c r="BY313" s="315"/>
      <c r="BZ313" s="315"/>
      <c r="CA313" s="315"/>
      <c r="CB313" s="315"/>
      <c r="CC313" s="315"/>
      <c r="CD313" s="315"/>
      <c r="CE313" s="315"/>
      <c r="CF313" s="315"/>
      <c r="CG313" s="315"/>
      <c r="CH313" s="315"/>
      <c r="CI313" s="315"/>
      <c r="CJ313" s="315"/>
    </row>
    <row r="314" spans="1:88" s="316" customFormat="1" ht="15.75">
      <c r="A314" s="283">
        <v>310</v>
      </c>
      <c r="B314" s="314" t="s">
        <v>779</v>
      </c>
      <c r="C314" s="270" t="s">
        <v>342</v>
      </c>
      <c r="D314" s="270">
        <v>2</v>
      </c>
      <c r="E314" s="344"/>
      <c r="F314" s="344">
        <f t="shared" si="12"/>
        <v>0</v>
      </c>
      <c r="G314" s="358">
        <v>0.08</v>
      </c>
      <c r="H314" s="338">
        <f t="shared" si="13"/>
        <v>0</v>
      </c>
      <c r="I314" s="357">
        <f t="shared" si="14"/>
        <v>0</v>
      </c>
      <c r="J314" s="313"/>
      <c r="K314" s="315"/>
      <c r="L314" s="315"/>
      <c r="M314" s="315"/>
      <c r="N314" s="315"/>
      <c r="O314" s="315"/>
      <c r="P314" s="315"/>
      <c r="Q314" s="315"/>
      <c r="R314" s="315"/>
      <c r="S314" s="315"/>
      <c r="T314" s="315"/>
      <c r="U314" s="315"/>
      <c r="V314" s="315"/>
      <c r="W314" s="315"/>
      <c r="X314" s="315"/>
      <c r="Y314" s="315"/>
      <c r="Z314" s="315"/>
      <c r="AA314" s="315"/>
      <c r="AB314" s="315"/>
      <c r="AC314" s="315"/>
      <c r="AD314" s="315"/>
      <c r="AE314" s="315"/>
      <c r="AF314" s="315"/>
      <c r="AG314" s="315"/>
      <c r="AH314" s="315"/>
      <c r="AI314" s="315"/>
      <c r="AJ314" s="315"/>
      <c r="AK314" s="315"/>
      <c r="AL314" s="315"/>
      <c r="AM314" s="315"/>
      <c r="AN314" s="315"/>
      <c r="AO314" s="315"/>
      <c r="AP314" s="315"/>
      <c r="AQ314" s="315"/>
      <c r="AR314" s="315"/>
      <c r="AS314" s="315"/>
      <c r="AT314" s="315"/>
      <c r="AU314" s="315"/>
      <c r="AV314" s="315"/>
      <c r="AW314" s="315"/>
      <c r="AX314" s="315"/>
      <c r="AY314" s="315"/>
      <c r="AZ314" s="315"/>
      <c r="BA314" s="315"/>
      <c r="BB314" s="315"/>
      <c r="BC314" s="315"/>
      <c r="BD314" s="315"/>
      <c r="BE314" s="315"/>
      <c r="BF314" s="315"/>
      <c r="BG314" s="315"/>
      <c r="BH314" s="315"/>
      <c r="BI314" s="315"/>
      <c r="BJ314" s="315"/>
      <c r="BK314" s="315"/>
      <c r="BL314" s="315"/>
      <c r="BM314" s="315"/>
      <c r="BN314" s="315"/>
      <c r="BO314" s="315"/>
      <c r="BP314" s="315"/>
      <c r="BQ314" s="315"/>
      <c r="BR314" s="315"/>
      <c r="BS314" s="315"/>
      <c r="BT314" s="315"/>
      <c r="BU314" s="315"/>
      <c r="BV314" s="315"/>
      <c r="BW314" s="315"/>
      <c r="BX314" s="315"/>
      <c r="BY314" s="315"/>
      <c r="BZ314" s="315"/>
      <c r="CA314" s="315"/>
      <c r="CB314" s="315"/>
      <c r="CC314" s="315"/>
      <c r="CD314" s="315"/>
      <c r="CE314" s="315"/>
      <c r="CF314" s="315"/>
      <c r="CG314" s="315"/>
      <c r="CH314" s="315"/>
      <c r="CI314" s="315"/>
      <c r="CJ314" s="315"/>
    </row>
    <row r="315" spans="1:88" s="316" customFormat="1" ht="15.75">
      <c r="A315" s="252">
        <v>311</v>
      </c>
      <c r="B315" s="314" t="s">
        <v>483</v>
      </c>
      <c r="C315" s="270" t="s">
        <v>342</v>
      </c>
      <c r="D315" s="270">
        <v>30</v>
      </c>
      <c r="E315" s="344"/>
      <c r="F315" s="344">
        <f t="shared" si="12"/>
        <v>0</v>
      </c>
      <c r="G315" s="358">
        <v>0.08</v>
      </c>
      <c r="H315" s="338">
        <f t="shared" si="13"/>
        <v>0</v>
      </c>
      <c r="I315" s="357">
        <f t="shared" si="14"/>
        <v>0</v>
      </c>
      <c r="J315" s="313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5"/>
      <c r="V315" s="315"/>
      <c r="W315" s="315"/>
      <c r="X315" s="315"/>
      <c r="Y315" s="315"/>
      <c r="Z315" s="315"/>
      <c r="AA315" s="315"/>
      <c r="AB315" s="315"/>
      <c r="AC315" s="315"/>
      <c r="AD315" s="315"/>
      <c r="AE315" s="315"/>
      <c r="AF315" s="315"/>
      <c r="AG315" s="315"/>
      <c r="AH315" s="315"/>
      <c r="AI315" s="315"/>
      <c r="AJ315" s="315"/>
      <c r="AK315" s="315"/>
      <c r="AL315" s="315"/>
      <c r="AM315" s="315"/>
      <c r="AN315" s="315"/>
      <c r="AO315" s="315"/>
      <c r="AP315" s="315"/>
      <c r="AQ315" s="315"/>
      <c r="AR315" s="315"/>
      <c r="AS315" s="315"/>
      <c r="AT315" s="315"/>
      <c r="AU315" s="315"/>
      <c r="AV315" s="315"/>
      <c r="AW315" s="315"/>
      <c r="AX315" s="315"/>
      <c r="AY315" s="315"/>
      <c r="AZ315" s="315"/>
      <c r="BA315" s="315"/>
      <c r="BB315" s="315"/>
      <c r="BC315" s="315"/>
      <c r="BD315" s="315"/>
      <c r="BE315" s="315"/>
      <c r="BF315" s="315"/>
      <c r="BG315" s="315"/>
      <c r="BH315" s="315"/>
      <c r="BI315" s="315"/>
      <c r="BJ315" s="315"/>
      <c r="BK315" s="315"/>
      <c r="BL315" s="315"/>
      <c r="BM315" s="315"/>
      <c r="BN315" s="315"/>
      <c r="BO315" s="315"/>
      <c r="BP315" s="315"/>
      <c r="BQ315" s="315"/>
      <c r="BR315" s="315"/>
      <c r="BS315" s="315"/>
      <c r="BT315" s="315"/>
      <c r="BU315" s="315"/>
      <c r="BV315" s="315"/>
      <c r="BW315" s="315"/>
      <c r="BX315" s="315"/>
      <c r="BY315" s="315"/>
      <c r="BZ315" s="315"/>
      <c r="CA315" s="315"/>
      <c r="CB315" s="315"/>
      <c r="CC315" s="315"/>
      <c r="CD315" s="315"/>
      <c r="CE315" s="315"/>
      <c r="CF315" s="315"/>
      <c r="CG315" s="315"/>
      <c r="CH315" s="315"/>
      <c r="CI315" s="315"/>
      <c r="CJ315" s="315"/>
    </row>
    <row r="316" spans="1:10" ht="15.75">
      <c r="A316" s="283">
        <v>312</v>
      </c>
      <c r="B316" s="286" t="s">
        <v>775</v>
      </c>
      <c r="C316" s="270" t="s">
        <v>342</v>
      </c>
      <c r="D316" s="270">
        <v>10</v>
      </c>
      <c r="E316" s="344"/>
      <c r="F316" s="344">
        <f t="shared" si="12"/>
        <v>0</v>
      </c>
      <c r="G316" s="358">
        <v>0.08</v>
      </c>
      <c r="H316" s="338">
        <f t="shared" si="13"/>
        <v>0</v>
      </c>
      <c r="I316" s="357">
        <f t="shared" si="14"/>
        <v>0</v>
      </c>
      <c r="J316" s="313"/>
    </row>
    <row r="317" spans="1:10" ht="15.75">
      <c r="A317" s="252">
        <v>313</v>
      </c>
      <c r="B317" s="312" t="s">
        <v>289</v>
      </c>
      <c r="C317" s="241" t="s">
        <v>342</v>
      </c>
      <c r="D317" s="241">
        <v>70</v>
      </c>
      <c r="E317" s="344"/>
      <c r="F317" s="344">
        <f t="shared" si="12"/>
        <v>0</v>
      </c>
      <c r="G317" s="358">
        <v>0.08</v>
      </c>
      <c r="H317" s="338">
        <f t="shared" si="13"/>
        <v>0</v>
      </c>
      <c r="I317" s="357">
        <f t="shared" si="14"/>
        <v>0</v>
      </c>
      <c r="J317" s="313"/>
    </row>
    <row r="318" spans="1:10" ht="15.75">
      <c r="A318" s="283">
        <v>314</v>
      </c>
      <c r="B318" s="312" t="s">
        <v>616</v>
      </c>
      <c r="C318" s="241" t="s">
        <v>342</v>
      </c>
      <c r="D318" s="241">
        <v>250</v>
      </c>
      <c r="E318" s="344"/>
      <c r="F318" s="344">
        <f t="shared" si="12"/>
        <v>0</v>
      </c>
      <c r="G318" s="358">
        <v>0.08</v>
      </c>
      <c r="H318" s="338">
        <f t="shared" si="13"/>
        <v>0</v>
      </c>
      <c r="I318" s="357">
        <f t="shared" si="14"/>
        <v>0</v>
      </c>
      <c r="J318" s="313"/>
    </row>
    <row r="319" spans="1:10" ht="15.75">
      <c r="A319" s="252">
        <v>315</v>
      </c>
      <c r="B319" s="312" t="s">
        <v>399</v>
      </c>
      <c r="C319" s="241" t="s">
        <v>342</v>
      </c>
      <c r="D319" s="241">
        <v>250</v>
      </c>
      <c r="E319" s="344"/>
      <c r="F319" s="344">
        <f t="shared" si="12"/>
        <v>0</v>
      </c>
      <c r="G319" s="358">
        <v>0.08</v>
      </c>
      <c r="H319" s="338">
        <f t="shared" si="13"/>
        <v>0</v>
      </c>
      <c r="I319" s="357">
        <f t="shared" si="14"/>
        <v>0</v>
      </c>
      <c r="J319" s="313"/>
    </row>
    <row r="320" spans="1:10" ht="15.75">
      <c r="A320" s="283">
        <v>316</v>
      </c>
      <c r="B320" s="286" t="s">
        <v>786</v>
      </c>
      <c r="C320" s="270" t="s">
        <v>342</v>
      </c>
      <c r="D320" s="270">
        <v>10</v>
      </c>
      <c r="E320" s="344"/>
      <c r="F320" s="344">
        <f t="shared" si="12"/>
        <v>0</v>
      </c>
      <c r="G320" s="358">
        <v>0.08</v>
      </c>
      <c r="H320" s="338">
        <f t="shared" si="13"/>
        <v>0</v>
      </c>
      <c r="I320" s="357">
        <f t="shared" si="14"/>
        <v>0</v>
      </c>
      <c r="J320" s="313"/>
    </row>
    <row r="321" spans="1:10" ht="15.75">
      <c r="A321" s="252">
        <v>317</v>
      </c>
      <c r="B321" s="312" t="s">
        <v>326</v>
      </c>
      <c r="C321" s="241" t="s">
        <v>342</v>
      </c>
      <c r="D321" s="241">
        <v>200</v>
      </c>
      <c r="E321" s="344"/>
      <c r="F321" s="344">
        <f t="shared" si="12"/>
        <v>0</v>
      </c>
      <c r="G321" s="363">
        <v>0.08</v>
      </c>
      <c r="H321" s="338">
        <f t="shared" si="13"/>
        <v>0</v>
      </c>
      <c r="I321" s="357">
        <f t="shared" si="14"/>
        <v>0</v>
      </c>
      <c r="J321" s="313"/>
    </row>
    <row r="322" spans="1:10" ht="15.75">
      <c r="A322" s="283">
        <v>318</v>
      </c>
      <c r="B322" s="312" t="s">
        <v>291</v>
      </c>
      <c r="C322" s="241" t="s">
        <v>342</v>
      </c>
      <c r="D322" s="241">
        <v>50</v>
      </c>
      <c r="E322" s="344"/>
      <c r="F322" s="344">
        <f t="shared" si="12"/>
        <v>0</v>
      </c>
      <c r="G322" s="358">
        <v>0.08</v>
      </c>
      <c r="H322" s="338">
        <f t="shared" si="13"/>
        <v>0</v>
      </c>
      <c r="I322" s="357">
        <f t="shared" si="14"/>
        <v>0</v>
      </c>
      <c r="J322" s="313"/>
    </row>
    <row r="323" spans="1:10" ht="15.75">
      <c r="A323" s="252">
        <v>319</v>
      </c>
      <c r="B323" s="312" t="s">
        <v>292</v>
      </c>
      <c r="C323" s="241" t="s">
        <v>342</v>
      </c>
      <c r="D323" s="241">
        <v>2</v>
      </c>
      <c r="E323" s="344"/>
      <c r="F323" s="344">
        <f t="shared" si="12"/>
        <v>0</v>
      </c>
      <c r="G323" s="358">
        <v>0.08</v>
      </c>
      <c r="H323" s="338">
        <f t="shared" si="13"/>
        <v>0</v>
      </c>
      <c r="I323" s="357">
        <f t="shared" si="14"/>
        <v>0</v>
      </c>
      <c r="J323" s="313"/>
    </row>
    <row r="324" spans="1:10" ht="15.75">
      <c r="A324" s="283">
        <v>320</v>
      </c>
      <c r="B324" s="312" t="s">
        <v>293</v>
      </c>
      <c r="C324" s="241" t="s">
        <v>342</v>
      </c>
      <c r="D324" s="241">
        <v>10</v>
      </c>
      <c r="E324" s="344"/>
      <c r="F324" s="344">
        <f t="shared" si="12"/>
        <v>0</v>
      </c>
      <c r="G324" s="358">
        <v>0.08</v>
      </c>
      <c r="H324" s="338">
        <f t="shared" si="13"/>
        <v>0</v>
      </c>
      <c r="I324" s="357">
        <f t="shared" si="14"/>
        <v>0</v>
      </c>
      <c r="J324" s="313"/>
    </row>
    <row r="325" spans="1:88" s="316" customFormat="1" ht="15.75">
      <c r="A325" s="252">
        <v>321</v>
      </c>
      <c r="B325" s="312" t="s">
        <v>294</v>
      </c>
      <c r="C325" s="241" t="s">
        <v>342</v>
      </c>
      <c r="D325" s="241">
        <v>60</v>
      </c>
      <c r="E325" s="344"/>
      <c r="F325" s="344">
        <f aca="true" t="shared" si="15" ref="F325:F388">D325*E325</f>
        <v>0</v>
      </c>
      <c r="G325" s="358">
        <v>0.08</v>
      </c>
      <c r="H325" s="338">
        <f aca="true" t="shared" si="16" ref="H325:H388">G325*F325</f>
        <v>0</v>
      </c>
      <c r="I325" s="357">
        <f aca="true" t="shared" si="17" ref="I325:I388">H325+F325</f>
        <v>0</v>
      </c>
      <c r="J325" s="313"/>
      <c r="K325" s="315"/>
      <c r="L325" s="315"/>
      <c r="M325" s="315"/>
      <c r="N325" s="315"/>
      <c r="O325" s="315"/>
      <c r="P325" s="315"/>
      <c r="Q325" s="315"/>
      <c r="R325" s="315"/>
      <c r="S325" s="315"/>
      <c r="T325" s="315"/>
      <c r="U325" s="315"/>
      <c r="V325" s="315"/>
      <c r="W325" s="315"/>
      <c r="X325" s="315"/>
      <c r="Y325" s="315"/>
      <c r="Z325" s="315"/>
      <c r="AA325" s="315"/>
      <c r="AB325" s="315"/>
      <c r="AC325" s="315"/>
      <c r="AD325" s="315"/>
      <c r="AE325" s="315"/>
      <c r="AF325" s="315"/>
      <c r="AG325" s="315"/>
      <c r="AH325" s="315"/>
      <c r="AI325" s="315"/>
      <c r="AJ325" s="315"/>
      <c r="AK325" s="315"/>
      <c r="AL325" s="315"/>
      <c r="AM325" s="315"/>
      <c r="AN325" s="315"/>
      <c r="AO325" s="315"/>
      <c r="AP325" s="315"/>
      <c r="AQ325" s="315"/>
      <c r="AR325" s="315"/>
      <c r="AS325" s="315"/>
      <c r="AT325" s="315"/>
      <c r="AU325" s="315"/>
      <c r="AV325" s="315"/>
      <c r="AW325" s="315"/>
      <c r="AX325" s="315"/>
      <c r="AY325" s="315"/>
      <c r="AZ325" s="315"/>
      <c r="BA325" s="315"/>
      <c r="BB325" s="315"/>
      <c r="BC325" s="315"/>
      <c r="BD325" s="315"/>
      <c r="BE325" s="315"/>
      <c r="BF325" s="315"/>
      <c r="BG325" s="315"/>
      <c r="BH325" s="315"/>
      <c r="BI325" s="315"/>
      <c r="BJ325" s="315"/>
      <c r="BK325" s="315"/>
      <c r="BL325" s="315"/>
      <c r="BM325" s="315"/>
      <c r="BN325" s="315"/>
      <c r="BO325" s="315"/>
      <c r="BP325" s="315"/>
      <c r="BQ325" s="315"/>
      <c r="BR325" s="315"/>
      <c r="BS325" s="315"/>
      <c r="BT325" s="315"/>
      <c r="BU325" s="315"/>
      <c r="BV325" s="315"/>
      <c r="BW325" s="315"/>
      <c r="BX325" s="315"/>
      <c r="BY325" s="315"/>
      <c r="BZ325" s="315"/>
      <c r="CA325" s="315"/>
      <c r="CB325" s="315"/>
      <c r="CC325" s="315"/>
      <c r="CD325" s="315"/>
      <c r="CE325" s="315"/>
      <c r="CF325" s="315"/>
      <c r="CG325" s="315"/>
      <c r="CH325" s="315"/>
      <c r="CI325" s="315"/>
      <c r="CJ325" s="315"/>
    </row>
    <row r="326" spans="1:88" s="328" customFormat="1" ht="15.75">
      <c r="A326" s="283">
        <v>322</v>
      </c>
      <c r="B326" s="327" t="s">
        <v>295</v>
      </c>
      <c r="C326" s="241" t="s">
        <v>342</v>
      </c>
      <c r="D326" s="241">
        <v>10</v>
      </c>
      <c r="E326" s="350"/>
      <c r="F326" s="344">
        <f t="shared" si="15"/>
        <v>0</v>
      </c>
      <c r="G326" s="358">
        <v>0.08</v>
      </c>
      <c r="H326" s="338">
        <f t="shared" si="16"/>
        <v>0</v>
      </c>
      <c r="I326" s="357">
        <f t="shared" si="17"/>
        <v>0</v>
      </c>
      <c r="J326" s="313"/>
      <c r="K326" s="315"/>
      <c r="L326" s="315"/>
      <c r="M326" s="315"/>
      <c r="N326" s="315"/>
      <c r="O326" s="315"/>
      <c r="P326" s="315"/>
      <c r="Q326" s="315"/>
      <c r="R326" s="315"/>
      <c r="S326" s="315"/>
      <c r="T326" s="315"/>
      <c r="U326" s="315"/>
      <c r="V326" s="315"/>
      <c r="W326" s="315"/>
      <c r="X326" s="315"/>
      <c r="Y326" s="315"/>
      <c r="Z326" s="315"/>
      <c r="AA326" s="315"/>
      <c r="AB326" s="315"/>
      <c r="AC326" s="315"/>
      <c r="AD326" s="315"/>
      <c r="AE326" s="315"/>
      <c r="AF326" s="315"/>
      <c r="AG326" s="315"/>
      <c r="AH326" s="315"/>
      <c r="AI326" s="315"/>
      <c r="AJ326" s="315"/>
      <c r="AK326" s="315"/>
      <c r="AL326" s="315"/>
      <c r="AM326" s="315"/>
      <c r="AN326" s="315"/>
      <c r="AO326" s="315"/>
      <c r="AP326" s="315"/>
      <c r="AQ326" s="315"/>
      <c r="AR326" s="315"/>
      <c r="AS326" s="315"/>
      <c r="AT326" s="315"/>
      <c r="AU326" s="315"/>
      <c r="AV326" s="315"/>
      <c r="AW326" s="315"/>
      <c r="AX326" s="315"/>
      <c r="AY326" s="315"/>
      <c r="AZ326" s="315"/>
      <c r="BA326" s="315"/>
      <c r="BB326" s="315"/>
      <c r="BC326" s="315"/>
      <c r="BD326" s="315"/>
      <c r="BE326" s="315"/>
      <c r="BF326" s="315"/>
      <c r="BG326" s="315"/>
      <c r="BH326" s="315"/>
      <c r="BI326" s="315"/>
      <c r="BJ326" s="315"/>
      <c r="BK326" s="315"/>
      <c r="BL326" s="315"/>
      <c r="BM326" s="315"/>
      <c r="BN326" s="315"/>
      <c r="BO326" s="315"/>
      <c r="BP326" s="315"/>
      <c r="BQ326" s="315"/>
      <c r="BR326" s="315"/>
      <c r="BS326" s="315"/>
      <c r="BT326" s="315"/>
      <c r="BU326" s="315"/>
      <c r="BV326" s="315"/>
      <c r="BW326" s="315"/>
      <c r="BX326" s="315"/>
      <c r="BY326" s="315"/>
      <c r="BZ326" s="315"/>
      <c r="CA326" s="315"/>
      <c r="CB326" s="315"/>
      <c r="CC326" s="315"/>
      <c r="CD326" s="315"/>
      <c r="CE326" s="315"/>
      <c r="CF326" s="315"/>
      <c r="CG326" s="315"/>
      <c r="CH326" s="315"/>
      <c r="CI326" s="315"/>
      <c r="CJ326" s="315"/>
    </row>
    <row r="327" spans="1:88" s="328" customFormat="1" ht="15.75">
      <c r="A327" s="252">
        <v>323</v>
      </c>
      <c r="B327" s="329" t="s">
        <v>545</v>
      </c>
      <c r="C327" s="270" t="s">
        <v>342</v>
      </c>
      <c r="D327" s="270">
        <v>150</v>
      </c>
      <c r="E327" s="350"/>
      <c r="F327" s="344">
        <f t="shared" si="15"/>
        <v>0</v>
      </c>
      <c r="G327" s="358">
        <v>0.08</v>
      </c>
      <c r="H327" s="338">
        <f t="shared" si="16"/>
        <v>0</v>
      </c>
      <c r="I327" s="357">
        <f t="shared" si="17"/>
        <v>0</v>
      </c>
      <c r="J327" s="313"/>
      <c r="K327" s="315"/>
      <c r="L327" s="315"/>
      <c r="M327" s="315"/>
      <c r="N327" s="315"/>
      <c r="O327" s="315"/>
      <c r="P327" s="315"/>
      <c r="Q327" s="315"/>
      <c r="R327" s="315"/>
      <c r="S327" s="315"/>
      <c r="T327" s="315"/>
      <c r="U327" s="315"/>
      <c r="V327" s="315"/>
      <c r="W327" s="315"/>
      <c r="X327" s="315"/>
      <c r="Y327" s="315"/>
      <c r="Z327" s="315"/>
      <c r="AA327" s="315"/>
      <c r="AB327" s="315"/>
      <c r="AC327" s="315"/>
      <c r="AD327" s="315"/>
      <c r="AE327" s="315"/>
      <c r="AF327" s="315"/>
      <c r="AG327" s="315"/>
      <c r="AH327" s="315"/>
      <c r="AI327" s="315"/>
      <c r="AJ327" s="315"/>
      <c r="AK327" s="315"/>
      <c r="AL327" s="315"/>
      <c r="AM327" s="315"/>
      <c r="AN327" s="315"/>
      <c r="AO327" s="315"/>
      <c r="AP327" s="315"/>
      <c r="AQ327" s="315"/>
      <c r="AR327" s="315"/>
      <c r="AS327" s="315"/>
      <c r="AT327" s="315"/>
      <c r="AU327" s="315"/>
      <c r="AV327" s="315"/>
      <c r="AW327" s="315"/>
      <c r="AX327" s="315"/>
      <c r="AY327" s="315"/>
      <c r="AZ327" s="315"/>
      <c r="BA327" s="315"/>
      <c r="BB327" s="315"/>
      <c r="BC327" s="315"/>
      <c r="BD327" s="315"/>
      <c r="BE327" s="315"/>
      <c r="BF327" s="315"/>
      <c r="BG327" s="315"/>
      <c r="BH327" s="315"/>
      <c r="BI327" s="315"/>
      <c r="BJ327" s="315"/>
      <c r="BK327" s="315"/>
      <c r="BL327" s="315"/>
      <c r="BM327" s="315"/>
      <c r="BN327" s="315"/>
      <c r="BO327" s="315"/>
      <c r="BP327" s="315"/>
      <c r="BQ327" s="315"/>
      <c r="BR327" s="315"/>
      <c r="BS327" s="315"/>
      <c r="BT327" s="315"/>
      <c r="BU327" s="315"/>
      <c r="BV327" s="315"/>
      <c r="BW327" s="315"/>
      <c r="BX327" s="315"/>
      <c r="BY327" s="315"/>
      <c r="BZ327" s="315"/>
      <c r="CA327" s="315"/>
      <c r="CB327" s="315"/>
      <c r="CC327" s="315"/>
      <c r="CD327" s="315"/>
      <c r="CE327" s="315"/>
      <c r="CF327" s="315"/>
      <c r="CG327" s="315"/>
      <c r="CH327" s="315"/>
      <c r="CI327" s="315"/>
      <c r="CJ327" s="315"/>
    </row>
    <row r="328" spans="1:88" s="330" customFormat="1" ht="15.75">
      <c r="A328" s="283">
        <v>324</v>
      </c>
      <c r="B328" s="329" t="s">
        <v>629</v>
      </c>
      <c r="C328" s="270" t="s">
        <v>342</v>
      </c>
      <c r="D328" s="270">
        <v>20</v>
      </c>
      <c r="E328" s="351"/>
      <c r="F328" s="344">
        <f t="shared" si="15"/>
        <v>0</v>
      </c>
      <c r="G328" s="360">
        <v>0.08</v>
      </c>
      <c r="H328" s="338">
        <f t="shared" si="16"/>
        <v>0</v>
      </c>
      <c r="I328" s="357">
        <f t="shared" si="17"/>
        <v>0</v>
      </c>
      <c r="J328" s="313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  <c r="U328" s="310"/>
      <c r="V328" s="310"/>
      <c r="W328" s="310"/>
      <c r="X328" s="310"/>
      <c r="Y328" s="310"/>
      <c r="Z328" s="310"/>
      <c r="AA328" s="310"/>
      <c r="AB328" s="310"/>
      <c r="AC328" s="310"/>
      <c r="AD328" s="310"/>
      <c r="AE328" s="310"/>
      <c r="AF328" s="310"/>
      <c r="AG328" s="310"/>
      <c r="AH328" s="310"/>
      <c r="AI328" s="310"/>
      <c r="AJ328" s="310"/>
      <c r="AK328" s="310"/>
      <c r="AL328" s="310"/>
      <c r="AM328" s="310"/>
      <c r="AN328" s="310"/>
      <c r="AO328" s="310"/>
      <c r="AP328" s="310"/>
      <c r="AQ328" s="310"/>
      <c r="AR328" s="310"/>
      <c r="AS328" s="310"/>
      <c r="AT328" s="310"/>
      <c r="AU328" s="310"/>
      <c r="AV328" s="310"/>
      <c r="AW328" s="310"/>
      <c r="AX328" s="310"/>
      <c r="AY328" s="310"/>
      <c r="AZ328" s="310"/>
      <c r="BA328" s="310"/>
      <c r="BB328" s="310"/>
      <c r="BC328" s="310"/>
      <c r="BD328" s="310"/>
      <c r="BE328" s="310"/>
      <c r="BF328" s="310"/>
      <c r="BG328" s="310"/>
      <c r="BH328" s="310"/>
      <c r="BI328" s="310"/>
      <c r="BJ328" s="310"/>
      <c r="BK328" s="310"/>
      <c r="BL328" s="310"/>
      <c r="BM328" s="310"/>
      <c r="BN328" s="310"/>
      <c r="BO328" s="310"/>
      <c r="BP328" s="310"/>
      <c r="BQ328" s="310"/>
      <c r="BR328" s="310"/>
      <c r="BS328" s="310"/>
      <c r="BT328" s="310"/>
      <c r="BU328" s="310"/>
      <c r="BV328" s="310"/>
      <c r="BW328" s="310"/>
      <c r="BX328" s="310"/>
      <c r="BY328" s="310"/>
      <c r="BZ328" s="310"/>
      <c r="CA328" s="310"/>
      <c r="CB328" s="310"/>
      <c r="CC328" s="310"/>
      <c r="CD328" s="310"/>
      <c r="CE328" s="310"/>
      <c r="CF328" s="310"/>
      <c r="CG328" s="310"/>
      <c r="CH328" s="310"/>
      <c r="CI328" s="310"/>
      <c r="CJ328" s="310"/>
    </row>
    <row r="329" spans="1:88" s="330" customFormat="1" ht="15.75">
      <c r="A329" s="252">
        <v>325</v>
      </c>
      <c r="B329" s="329" t="s">
        <v>296</v>
      </c>
      <c r="C329" s="270" t="s">
        <v>342</v>
      </c>
      <c r="D329" s="270">
        <v>10</v>
      </c>
      <c r="E329" s="351"/>
      <c r="F329" s="344">
        <f t="shared" si="15"/>
        <v>0</v>
      </c>
      <c r="G329" s="360">
        <v>0.08</v>
      </c>
      <c r="H329" s="338">
        <f t="shared" si="16"/>
        <v>0</v>
      </c>
      <c r="I329" s="357">
        <f t="shared" si="17"/>
        <v>0</v>
      </c>
      <c r="J329" s="313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  <c r="U329" s="310"/>
      <c r="V329" s="310"/>
      <c r="W329" s="310"/>
      <c r="X329" s="310"/>
      <c r="Y329" s="310"/>
      <c r="Z329" s="310"/>
      <c r="AA329" s="310"/>
      <c r="AB329" s="310"/>
      <c r="AC329" s="310"/>
      <c r="AD329" s="310"/>
      <c r="AE329" s="310"/>
      <c r="AF329" s="310"/>
      <c r="AG329" s="310"/>
      <c r="AH329" s="310"/>
      <c r="AI329" s="310"/>
      <c r="AJ329" s="310"/>
      <c r="AK329" s="310"/>
      <c r="AL329" s="310"/>
      <c r="AM329" s="310"/>
      <c r="AN329" s="310"/>
      <c r="AO329" s="310"/>
      <c r="AP329" s="310"/>
      <c r="AQ329" s="310"/>
      <c r="AR329" s="310"/>
      <c r="AS329" s="310"/>
      <c r="AT329" s="310"/>
      <c r="AU329" s="310"/>
      <c r="AV329" s="310"/>
      <c r="AW329" s="310"/>
      <c r="AX329" s="310"/>
      <c r="AY329" s="310"/>
      <c r="AZ329" s="310"/>
      <c r="BA329" s="310"/>
      <c r="BB329" s="310"/>
      <c r="BC329" s="310"/>
      <c r="BD329" s="310"/>
      <c r="BE329" s="310"/>
      <c r="BF329" s="310"/>
      <c r="BG329" s="310"/>
      <c r="BH329" s="310"/>
      <c r="BI329" s="310"/>
      <c r="BJ329" s="310"/>
      <c r="BK329" s="310"/>
      <c r="BL329" s="310"/>
      <c r="BM329" s="310"/>
      <c r="BN329" s="310"/>
      <c r="BO329" s="310"/>
      <c r="BP329" s="310"/>
      <c r="BQ329" s="310"/>
      <c r="BR329" s="310"/>
      <c r="BS329" s="310"/>
      <c r="BT329" s="310"/>
      <c r="BU329" s="310"/>
      <c r="BV329" s="310"/>
      <c r="BW329" s="310"/>
      <c r="BX329" s="310"/>
      <c r="BY329" s="310"/>
      <c r="BZ329" s="310"/>
      <c r="CA329" s="310"/>
      <c r="CB329" s="310"/>
      <c r="CC329" s="310"/>
      <c r="CD329" s="310"/>
      <c r="CE329" s="310"/>
      <c r="CF329" s="310"/>
      <c r="CG329" s="310"/>
      <c r="CH329" s="310"/>
      <c r="CI329" s="310"/>
      <c r="CJ329" s="310"/>
    </row>
    <row r="330" spans="1:88" s="330" customFormat="1" ht="15.75">
      <c r="A330" s="283">
        <v>326</v>
      </c>
      <c r="B330" s="329" t="s">
        <v>297</v>
      </c>
      <c r="C330" s="270" t="s">
        <v>342</v>
      </c>
      <c r="D330" s="270">
        <v>100</v>
      </c>
      <c r="E330" s="351"/>
      <c r="F330" s="344">
        <f t="shared" si="15"/>
        <v>0</v>
      </c>
      <c r="G330" s="360">
        <v>0.08</v>
      </c>
      <c r="H330" s="338">
        <f t="shared" si="16"/>
        <v>0</v>
      </c>
      <c r="I330" s="357">
        <f t="shared" si="17"/>
        <v>0</v>
      </c>
      <c r="J330" s="313"/>
      <c r="K330" s="310"/>
      <c r="L330" s="310"/>
      <c r="M330" s="310"/>
      <c r="N330" s="310"/>
      <c r="O330" s="310"/>
      <c r="P330" s="310"/>
      <c r="Q330" s="310"/>
      <c r="R330" s="310"/>
      <c r="S330" s="310"/>
      <c r="T330" s="310"/>
      <c r="U330" s="310"/>
      <c r="V330" s="310"/>
      <c r="W330" s="310"/>
      <c r="X330" s="310"/>
      <c r="Y330" s="310"/>
      <c r="Z330" s="310"/>
      <c r="AA330" s="310"/>
      <c r="AB330" s="310"/>
      <c r="AC330" s="310"/>
      <c r="AD330" s="310"/>
      <c r="AE330" s="310"/>
      <c r="AF330" s="310"/>
      <c r="AG330" s="310"/>
      <c r="AH330" s="310"/>
      <c r="AI330" s="310"/>
      <c r="AJ330" s="310"/>
      <c r="AK330" s="310"/>
      <c r="AL330" s="310"/>
      <c r="AM330" s="310"/>
      <c r="AN330" s="310"/>
      <c r="AO330" s="310"/>
      <c r="AP330" s="310"/>
      <c r="AQ330" s="310"/>
      <c r="AR330" s="310"/>
      <c r="AS330" s="310"/>
      <c r="AT330" s="310"/>
      <c r="AU330" s="310"/>
      <c r="AV330" s="310"/>
      <c r="AW330" s="310"/>
      <c r="AX330" s="310"/>
      <c r="AY330" s="310"/>
      <c r="AZ330" s="310"/>
      <c r="BA330" s="310"/>
      <c r="BB330" s="310"/>
      <c r="BC330" s="310"/>
      <c r="BD330" s="310"/>
      <c r="BE330" s="310"/>
      <c r="BF330" s="310"/>
      <c r="BG330" s="310"/>
      <c r="BH330" s="310"/>
      <c r="BI330" s="310"/>
      <c r="BJ330" s="310"/>
      <c r="BK330" s="310"/>
      <c r="BL330" s="310"/>
      <c r="BM330" s="310"/>
      <c r="BN330" s="310"/>
      <c r="BO330" s="310"/>
      <c r="BP330" s="310"/>
      <c r="BQ330" s="310"/>
      <c r="BR330" s="310"/>
      <c r="BS330" s="310"/>
      <c r="BT330" s="310"/>
      <c r="BU330" s="310"/>
      <c r="BV330" s="310"/>
      <c r="BW330" s="310"/>
      <c r="BX330" s="310"/>
      <c r="BY330" s="310"/>
      <c r="BZ330" s="310"/>
      <c r="CA330" s="310"/>
      <c r="CB330" s="310"/>
      <c r="CC330" s="310"/>
      <c r="CD330" s="310"/>
      <c r="CE330" s="310"/>
      <c r="CF330" s="310"/>
      <c r="CG330" s="310"/>
      <c r="CH330" s="310"/>
      <c r="CI330" s="310"/>
      <c r="CJ330" s="310"/>
    </row>
    <row r="331" spans="1:88" s="328" customFormat="1" ht="15.75">
      <c r="A331" s="252">
        <v>327</v>
      </c>
      <c r="B331" s="329" t="s">
        <v>617</v>
      </c>
      <c r="C331" s="270" t="s">
        <v>342</v>
      </c>
      <c r="D331" s="270">
        <v>700</v>
      </c>
      <c r="E331" s="351"/>
      <c r="F331" s="344">
        <f t="shared" si="15"/>
        <v>0</v>
      </c>
      <c r="G331" s="360">
        <v>0.08</v>
      </c>
      <c r="H331" s="338">
        <f t="shared" si="16"/>
        <v>0</v>
      </c>
      <c r="I331" s="357">
        <f t="shared" si="17"/>
        <v>0</v>
      </c>
      <c r="J331" s="313"/>
      <c r="K331" s="315"/>
      <c r="L331" s="315"/>
      <c r="M331" s="315"/>
      <c r="N331" s="315"/>
      <c r="O331" s="315"/>
      <c r="P331" s="315"/>
      <c r="Q331" s="315"/>
      <c r="R331" s="315"/>
      <c r="S331" s="315"/>
      <c r="T331" s="315"/>
      <c r="U331" s="315"/>
      <c r="V331" s="315"/>
      <c r="W331" s="315"/>
      <c r="X331" s="315"/>
      <c r="Y331" s="315"/>
      <c r="Z331" s="315"/>
      <c r="AA331" s="315"/>
      <c r="AB331" s="315"/>
      <c r="AC331" s="315"/>
      <c r="AD331" s="315"/>
      <c r="AE331" s="315"/>
      <c r="AF331" s="315"/>
      <c r="AG331" s="315"/>
      <c r="AH331" s="315"/>
      <c r="AI331" s="315"/>
      <c r="AJ331" s="315"/>
      <c r="AK331" s="315"/>
      <c r="AL331" s="315"/>
      <c r="AM331" s="315"/>
      <c r="AN331" s="315"/>
      <c r="AO331" s="315"/>
      <c r="AP331" s="315"/>
      <c r="AQ331" s="315"/>
      <c r="AR331" s="315"/>
      <c r="AS331" s="315"/>
      <c r="AT331" s="315"/>
      <c r="AU331" s="315"/>
      <c r="AV331" s="315"/>
      <c r="AW331" s="315"/>
      <c r="AX331" s="315"/>
      <c r="AY331" s="315"/>
      <c r="AZ331" s="315"/>
      <c r="BA331" s="315"/>
      <c r="BB331" s="315"/>
      <c r="BC331" s="315"/>
      <c r="BD331" s="315"/>
      <c r="BE331" s="315"/>
      <c r="BF331" s="315"/>
      <c r="BG331" s="315"/>
      <c r="BH331" s="315"/>
      <c r="BI331" s="315"/>
      <c r="BJ331" s="315"/>
      <c r="BK331" s="315"/>
      <c r="BL331" s="315"/>
      <c r="BM331" s="315"/>
      <c r="BN331" s="315"/>
      <c r="BO331" s="315"/>
      <c r="BP331" s="315"/>
      <c r="BQ331" s="315"/>
      <c r="BR331" s="315"/>
      <c r="BS331" s="315"/>
      <c r="BT331" s="315"/>
      <c r="BU331" s="315"/>
      <c r="BV331" s="315"/>
      <c r="BW331" s="315"/>
      <c r="BX331" s="315"/>
      <c r="BY331" s="315"/>
      <c r="BZ331" s="315"/>
      <c r="CA331" s="315"/>
      <c r="CB331" s="315"/>
      <c r="CC331" s="315"/>
      <c r="CD331" s="315"/>
      <c r="CE331" s="315"/>
      <c r="CF331" s="315"/>
      <c r="CG331" s="315"/>
      <c r="CH331" s="315"/>
      <c r="CI331" s="315"/>
      <c r="CJ331" s="315"/>
    </row>
    <row r="332" spans="1:88" s="330" customFormat="1" ht="15.75">
      <c r="A332" s="283">
        <v>328</v>
      </c>
      <c r="B332" s="329" t="s">
        <v>496</v>
      </c>
      <c r="C332" s="270" t="s">
        <v>362</v>
      </c>
      <c r="D332" s="270">
        <v>200</v>
      </c>
      <c r="E332" s="351"/>
      <c r="F332" s="344">
        <f t="shared" si="15"/>
        <v>0</v>
      </c>
      <c r="G332" s="360">
        <v>0.08</v>
      </c>
      <c r="H332" s="338">
        <f t="shared" si="16"/>
        <v>0</v>
      </c>
      <c r="I332" s="357">
        <f t="shared" si="17"/>
        <v>0</v>
      </c>
      <c r="J332" s="313"/>
      <c r="K332" s="310"/>
      <c r="L332" s="310"/>
      <c r="M332" s="310"/>
      <c r="N332" s="310"/>
      <c r="O332" s="310"/>
      <c r="P332" s="310"/>
      <c r="Q332" s="310"/>
      <c r="R332" s="310"/>
      <c r="S332" s="310"/>
      <c r="T332" s="310"/>
      <c r="U332" s="310"/>
      <c r="V332" s="310"/>
      <c r="W332" s="310"/>
      <c r="X332" s="310"/>
      <c r="Y332" s="310"/>
      <c r="Z332" s="310"/>
      <c r="AA332" s="310"/>
      <c r="AB332" s="310"/>
      <c r="AC332" s="310"/>
      <c r="AD332" s="310"/>
      <c r="AE332" s="310"/>
      <c r="AF332" s="310"/>
      <c r="AG332" s="310"/>
      <c r="AH332" s="310"/>
      <c r="AI332" s="310"/>
      <c r="AJ332" s="310"/>
      <c r="AK332" s="310"/>
      <c r="AL332" s="310"/>
      <c r="AM332" s="310"/>
      <c r="AN332" s="310"/>
      <c r="AO332" s="310"/>
      <c r="AP332" s="310"/>
      <c r="AQ332" s="310"/>
      <c r="AR332" s="310"/>
      <c r="AS332" s="310"/>
      <c r="AT332" s="310"/>
      <c r="AU332" s="310"/>
      <c r="AV332" s="310"/>
      <c r="AW332" s="310"/>
      <c r="AX332" s="310"/>
      <c r="AY332" s="310"/>
      <c r="AZ332" s="310"/>
      <c r="BA332" s="310"/>
      <c r="BB332" s="310"/>
      <c r="BC332" s="310"/>
      <c r="BD332" s="310"/>
      <c r="BE332" s="310"/>
      <c r="BF332" s="310"/>
      <c r="BG332" s="310"/>
      <c r="BH332" s="310"/>
      <c r="BI332" s="310"/>
      <c r="BJ332" s="310"/>
      <c r="BK332" s="310"/>
      <c r="BL332" s="310"/>
      <c r="BM332" s="310"/>
      <c r="BN332" s="310"/>
      <c r="BO332" s="310"/>
      <c r="BP332" s="310"/>
      <c r="BQ332" s="310"/>
      <c r="BR332" s="310"/>
      <c r="BS332" s="310"/>
      <c r="BT332" s="310"/>
      <c r="BU332" s="310"/>
      <c r="BV332" s="310"/>
      <c r="BW332" s="310"/>
      <c r="BX332" s="310"/>
      <c r="BY332" s="310"/>
      <c r="BZ332" s="310"/>
      <c r="CA332" s="310"/>
      <c r="CB332" s="310"/>
      <c r="CC332" s="310"/>
      <c r="CD332" s="310"/>
      <c r="CE332" s="310"/>
      <c r="CF332" s="310"/>
      <c r="CG332" s="310"/>
      <c r="CH332" s="310"/>
      <c r="CI332" s="310"/>
      <c r="CJ332" s="310"/>
    </row>
    <row r="333" spans="1:88" s="330" customFormat="1" ht="15.75">
      <c r="A333" s="252">
        <v>329</v>
      </c>
      <c r="B333" s="329" t="s">
        <v>734</v>
      </c>
      <c r="C333" s="270" t="s">
        <v>342</v>
      </c>
      <c r="D333" s="270">
        <v>20</v>
      </c>
      <c r="E333" s="351"/>
      <c r="F333" s="344">
        <f t="shared" si="15"/>
        <v>0</v>
      </c>
      <c r="G333" s="360">
        <v>0.08</v>
      </c>
      <c r="H333" s="338">
        <f t="shared" si="16"/>
        <v>0</v>
      </c>
      <c r="I333" s="357">
        <f t="shared" si="17"/>
        <v>0</v>
      </c>
      <c r="J333" s="313"/>
      <c r="K333" s="310"/>
      <c r="L333" s="310"/>
      <c r="M333" s="310"/>
      <c r="N333" s="310"/>
      <c r="O333" s="310"/>
      <c r="P333" s="310"/>
      <c r="Q333" s="310"/>
      <c r="R333" s="310"/>
      <c r="S333" s="310"/>
      <c r="T333" s="310"/>
      <c r="U333" s="310"/>
      <c r="V333" s="310"/>
      <c r="W333" s="310"/>
      <c r="X333" s="310"/>
      <c r="Y333" s="310"/>
      <c r="Z333" s="310"/>
      <c r="AA333" s="310"/>
      <c r="AB333" s="310"/>
      <c r="AC333" s="310"/>
      <c r="AD333" s="310"/>
      <c r="AE333" s="310"/>
      <c r="AF333" s="310"/>
      <c r="AG333" s="310"/>
      <c r="AH333" s="310"/>
      <c r="AI333" s="310"/>
      <c r="AJ333" s="310"/>
      <c r="AK333" s="310"/>
      <c r="AL333" s="310"/>
      <c r="AM333" s="310"/>
      <c r="AN333" s="310"/>
      <c r="AO333" s="310"/>
      <c r="AP333" s="310"/>
      <c r="AQ333" s="310"/>
      <c r="AR333" s="310"/>
      <c r="AS333" s="310"/>
      <c r="AT333" s="310"/>
      <c r="AU333" s="310"/>
      <c r="AV333" s="310"/>
      <c r="AW333" s="310"/>
      <c r="AX333" s="310"/>
      <c r="AY333" s="310"/>
      <c r="AZ333" s="310"/>
      <c r="BA333" s="310"/>
      <c r="BB333" s="310"/>
      <c r="BC333" s="310"/>
      <c r="BD333" s="310"/>
      <c r="BE333" s="310"/>
      <c r="BF333" s="310"/>
      <c r="BG333" s="310"/>
      <c r="BH333" s="310"/>
      <c r="BI333" s="310"/>
      <c r="BJ333" s="310"/>
      <c r="BK333" s="310"/>
      <c r="BL333" s="310"/>
      <c r="BM333" s="310"/>
      <c r="BN333" s="310"/>
      <c r="BO333" s="310"/>
      <c r="BP333" s="310"/>
      <c r="BQ333" s="310"/>
      <c r="BR333" s="310"/>
      <c r="BS333" s="310"/>
      <c r="BT333" s="310"/>
      <c r="BU333" s="310"/>
      <c r="BV333" s="310"/>
      <c r="BW333" s="310"/>
      <c r="BX333" s="310"/>
      <c r="BY333" s="310"/>
      <c r="BZ333" s="310"/>
      <c r="CA333" s="310"/>
      <c r="CB333" s="310"/>
      <c r="CC333" s="310"/>
      <c r="CD333" s="310"/>
      <c r="CE333" s="310"/>
      <c r="CF333" s="310"/>
      <c r="CG333" s="310"/>
      <c r="CH333" s="310"/>
      <c r="CI333" s="310"/>
      <c r="CJ333" s="310"/>
    </row>
    <row r="334" spans="1:88" s="316" customFormat="1" ht="15.75">
      <c r="A334" s="283">
        <v>330</v>
      </c>
      <c r="B334" s="314" t="s">
        <v>783</v>
      </c>
      <c r="C334" s="270" t="s">
        <v>342</v>
      </c>
      <c r="D334" s="270">
        <v>10</v>
      </c>
      <c r="E334" s="344"/>
      <c r="F334" s="344">
        <f t="shared" si="15"/>
        <v>0</v>
      </c>
      <c r="G334" s="358">
        <v>0.08</v>
      </c>
      <c r="H334" s="338">
        <f t="shared" si="16"/>
        <v>0</v>
      </c>
      <c r="I334" s="357">
        <f t="shared" si="17"/>
        <v>0</v>
      </c>
      <c r="J334" s="313"/>
      <c r="K334" s="315"/>
      <c r="L334" s="315"/>
      <c r="M334" s="315"/>
      <c r="N334" s="315"/>
      <c r="O334" s="315"/>
      <c r="P334" s="315"/>
      <c r="Q334" s="315"/>
      <c r="R334" s="315"/>
      <c r="S334" s="315"/>
      <c r="T334" s="315"/>
      <c r="U334" s="315"/>
      <c r="V334" s="315"/>
      <c r="W334" s="315"/>
      <c r="X334" s="315"/>
      <c r="Y334" s="315"/>
      <c r="Z334" s="315"/>
      <c r="AA334" s="315"/>
      <c r="AB334" s="315"/>
      <c r="AC334" s="315"/>
      <c r="AD334" s="315"/>
      <c r="AE334" s="315"/>
      <c r="AF334" s="315"/>
      <c r="AG334" s="315"/>
      <c r="AH334" s="315"/>
      <c r="AI334" s="315"/>
      <c r="AJ334" s="315"/>
      <c r="AK334" s="315"/>
      <c r="AL334" s="315"/>
      <c r="AM334" s="315"/>
      <c r="AN334" s="315"/>
      <c r="AO334" s="315"/>
      <c r="AP334" s="315"/>
      <c r="AQ334" s="315"/>
      <c r="AR334" s="315"/>
      <c r="AS334" s="315"/>
      <c r="AT334" s="315"/>
      <c r="AU334" s="315"/>
      <c r="AV334" s="315"/>
      <c r="AW334" s="315"/>
      <c r="AX334" s="315"/>
      <c r="AY334" s="315"/>
      <c r="AZ334" s="315"/>
      <c r="BA334" s="315"/>
      <c r="BB334" s="315"/>
      <c r="BC334" s="315"/>
      <c r="BD334" s="315"/>
      <c r="BE334" s="315"/>
      <c r="BF334" s="315"/>
      <c r="BG334" s="315"/>
      <c r="BH334" s="315"/>
      <c r="BI334" s="315"/>
      <c r="BJ334" s="315"/>
      <c r="BK334" s="315"/>
      <c r="BL334" s="315"/>
      <c r="BM334" s="315"/>
      <c r="BN334" s="315"/>
      <c r="BO334" s="315"/>
      <c r="BP334" s="315"/>
      <c r="BQ334" s="315"/>
      <c r="BR334" s="315"/>
      <c r="BS334" s="315"/>
      <c r="BT334" s="315"/>
      <c r="BU334" s="315"/>
      <c r="BV334" s="315"/>
      <c r="BW334" s="315"/>
      <c r="BX334" s="315"/>
      <c r="BY334" s="315"/>
      <c r="BZ334" s="315"/>
      <c r="CA334" s="315"/>
      <c r="CB334" s="315"/>
      <c r="CC334" s="315"/>
      <c r="CD334" s="315"/>
      <c r="CE334" s="315"/>
      <c r="CF334" s="315"/>
      <c r="CG334" s="315"/>
      <c r="CH334" s="315"/>
      <c r="CI334" s="315"/>
      <c r="CJ334" s="315"/>
    </row>
    <row r="335" spans="1:88" s="330" customFormat="1" ht="15.75">
      <c r="A335" s="252">
        <v>331</v>
      </c>
      <c r="B335" s="329" t="s">
        <v>327</v>
      </c>
      <c r="C335" s="270" t="s">
        <v>342</v>
      </c>
      <c r="D335" s="270">
        <v>20</v>
      </c>
      <c r="E335" s="351"/>
      <c r="F335" s="344">
        <f t="shared" si="15"/>
        <v>0</v>
      </c>
      <c r="G335" s="360">
        <v>0.08</v>
      </c>
      <c r="H335" s="338">
        <f t="shared" si="16"/>
        <v>0</v>
      </c>
      <c r="I335" s="357">
        <f t="shared" si="17"/>
        <v>0</v>
      </c>
      <c r="J335" s="313"/>
      <c r="K335" s="310"/>
      <c r="L335" s="310"/>
      <c r="M335" s="310"/>
      <c r="N335" s="310"/>
      <c r="O335" s="310"/>
      <c r="P335" s="310"/>
      <c r="Q335" s="310"/>
      <c r="R335" s="310"/>
      <c r="S335" s="310"/>
      <c r="T335" s="310"/>
      <c r="U335" s="310"/>
      <c r="V335" s="310"/>
      <c r="W335" s="310"/>
      <c r="X335" s="310"/>
      <c r="Y335" s="310"/>
      <c r="Z335" s="310"/>
      <c r="AA335" s="310"/>
      <c r="AB335" s="310"/>
      <c r="AC335" s="310"/>
      <c r="AD335" s="310"/>
      <c r="AE335" s="310"/>
      <c r="AF335" s="310"/>
      <c r="AG335" s="310"/>
      <c r="AH335" s="310"/>
      <c r="AI335" s="310"/>
      <c r="AJ335" s="310"/>
      <c r="AK335" s="310"/>
      <c r="AL335" s="310"/>
      <c r="AM335" s="310"/>
      <c r="AN335" s="310"/>
      <c r="AO335" s="310"/>
      <c r="AP335" s="310"/>
      <c r="AQ335" s="310"/>
      <c r="AR335" s="310"/>
      <c r="AS335" s="310"/>
      <c r="AT335" s="310"/>
      <c r="AU335" s="310"/>
      <c r="AV335" s="310"/>
      <c r="AW335" s="310"/>
      <c r="AX335" s="310"/>
      <c r="AY335" s="310"/>
      <c r="AZ335" s="310"/>
      <c r="BA335" s="310"/>
      <c r="BB335" s="310"/>
      <c r="BC335" s="310"/>
      <c r="BD335" s="310"/>
      <c r="BE335" s="310"/>
      <c r="BF335" s="310"/>
      <c r="BG335" s="310"/>
      <c r="BH335" s="310"/>
      <c r="BI335" s="310"/>
      <c r="BJ335" s="310"/>
      <c r="BK335" s="310"/>
      <c r="BL335" s="310"/>
      <c r="BM335" s="310"/>
      <c r="BN335" s="310"/>
      <c r="BO335" s="310"/>
      <c r="BP335" s="310"/>
      <c r="BQ335" s="310"/>
      <c r="BR335" s="310"/>
      <c r="BS335" s="310"/>
      <c r="BT335" s="310"/>
      <c r="BU335" s="310"/>
      <c r="BV335" s="310"/>
      <c r="BW335" s="310"/>
      <c r="BX335" s="310"/>
      <c r="BY335" s="310"/>
      <c r="BZ335" s="310"/>
      <c r="CA335" s="310"/>
      <c r="CB335" s="310"/>
      <c r="CC335" s="310"/>
      <c r="CD335" s="310"/>
      <c r="CE335" s="310"/>
      <c r="CF335" s="310"/>
      <c r="CG335" s="310"/>
      <c r="CH335" s="310"/>
      <c r="CI335" s="310"/>
      <c r="CJ335" s="310"/>
    </row>
    <row r="336" spans="1:88" s="317" customFormat="1" ht="15.75">
      <c r="A336" s="283">
        <v>332</v>
      </c>
      <c r="B336" s="314" t="s">
        <v>555</v>
      </c>
      <c r="C336" s="270" t="s">
        <v>342</v>
      </c>
      <c r="D336" s="270">
        <v>2</v>
      </c>
      <c r="E336" s="348"/>
      <c r="F336" s="344">
        <f t="shared" si="15"/>
        <v>0</v>
      </c>
      <c r="G336" s="360">
        <v>0.08</v>
      </c>
      <c r="H336" s="338">
        <f t="shared" si="16"/>
        <v>0</v>
      </c>
      <c r="I336" s="357">
        <f t="shared" si="17"/>
        <v>0</v>
      </c>
      <c r="J336" s="313"/>
      <c r="K336" s="310"/>
      <c r="L336" s="310"/>
      <c r="M336" s="310"/>
      <c r="N336" s="310"/>
      <c r="O336" s="310"/>
      <c r="P336" s="310"/>
      <c r="Q336" s="310"/>
      <c r="R336" s="310"/>
      <c r="S336" s="310"/>
      <c r="T336" s="310"/>
      <c r="U336" s="310"/>
      <c r="V336" s="310"/>
      <c r="W336" s="310"/>
      <c r="X336" s="310"/>
      <c r="Y336" s="310"/>
      <c r="Z336" s="310"/>
      <c r="AA336" s="310"/>
      <c r="AB336" s="310"/>
      <c r="AC336" s="310"/>
      <c r="AD336" s="310"/>
      <c r="AE336" s="310"/>
      <c r="AF336" s="310"/>
      <c r="AG336" s="310"/>
      <c r="AH336" s="310"/>
      <c r="AI336" s="310"/>
      <c r="AJ336" s="310"/>
      <c r="AK336" s="310"/>
      <c r="AL336" s="310"/>
      <c r="AM336" s="310"/>
      <c r="AN336" s="310"/>
      <c r="AO336" s="310"/>
      <c r="AP336" s="310"/>
      <c r="AQ336" s="310"/>
      <c r="AR336" s="310"/>
      <c r="AS336" s="310"/>
      <c r="AT336" s="310"/>
      <c r="AU336" s="310"/>
      <c r="AV336" s="310"/>
      <c r="AW336" s="310"/>
      <c r="AX336" s="310"/>
      <c r="AY336" s="310"/>
      <c r="AZ336" s="310"/>
      <c r="BA336" s="310"/>
      <c r="BB336" s="310"/>
      <c r="BC336" s="310"/>
      <c r="BD336" s="310"/>
      <c r="BE336" s="310"/>
      <c r="BF336" s="310"/>
      <c r="BG336" s="310"/>
      <c r="BH336" s="310"/>
      <c r="BI336" s="310"/>
      <c r="BJ336" s="310"/>
      <c r="BK336" s="310"/>
      <c r="BL336" s="310"/>
      <c r="BM336" s="310"/>
      <c r="BN336" s="310"/>
      <c r="BO336" s="310"/>
      <c r="BP336" s="310"/>
      <c r="BQ336" s="310"/>
      <c r="BR336" s="310"/>
      <c r="BS336" s="310"/>
      <c r="BT336" s="310"/>
      <c r="BU336" s="310"/>
      <c r="BV336" s="310"/>
      <c r="BW336" s="310"/>
      <c r="BX336" s="310"/>
      <c r="BY336" s="310"/>
      <c r="BZ336" s="310"/>
      <c r="CA336" s="310"/>
      <c r="CB336" s="310"/>
      <c r="CC336" s="310"/>
      <c r="CD336" s="310"/>
      <c r="CE336" s="310"/>
      <c r="CF336" s="310"/>
      <c r="CG336" s="310"/>
      <c r="CH336" s="310"/>
      <c r="CI336" s="310"/>
      <c r="CJ336" s="310"/>
    </row>
    <row r="337" spans="1:88" s="316" customFormat="1" ht="15.75">
      <c r="A337" s="252">
        <v>333</v>
      </c>
      <c r="B337" s="314" t="s">
        <v>546</v>
      </c>
      <c r="C337" s="270" t="s">
        <v>342</v>
      </c>
      <c r="D337" s="270">
        <v>30</v>
      </c>
      <c r="E337" s="344"/>
      <c r="F337" s="344">
        <f t="shared" si="15"/>
        <v>0</v>
      </c>
      <c r="G337" s="358">
        <v>0.08</v>
      </c>
      <c r="H337" s="338">
        <f t="shared" si="16"/>
        <v>0</v>
      </c>
      <c r="I337" s="357">
        <f t="shared" si="17"/>
        <v>0</v>
      </c>
      <c r="J337" s="313"/>
      <c r="K337" s="315"/>
      <c r="L337" s="315"/>
      <c r="M337" s="315"/>
      <c r="N337" s="315"/>
      <c r="O337" s="315"/>
      <c r="P337" s="315"/>
      <c r="Q337" s="315"/>
      <c r="R337" s="315"/>
      <c r="S337" s="315"/>
      <c r="T337" s="315"/>
      <c r="U337" s="315"/>
      <c r="V337" s="315"/>
      <c r="W337" s="315"/>
      <c r="X337" s="315"/>
      <c r="Y337" s="315"/>
      <c r="Z337" s="315"/>
      <c r="AA337" s="315"/>
      <c r="AB337" s="315"/>
      <c r="AC337" s="315"/>
      <c r="AD337" s="315"/>
      <c r="AE337" s="315"/>
      <c r="AF337" s="315"/>
      <c r="AG337" s="315"/>
      <c r="AH337" s="315"/>
      <c r="AI337" s="315"/>
      <c r="AJ337" s="315"/>
      <c r="AK337" s="315"/>
      <c r="AL337" s="315"/>
      <c r="AM337" s="315"/>
      <c r="AN337" s="315"/>
      <c r="AO337" s="315"/>
      <c r="AP337" s="315"/>
      <c r="AQ337" s="315"/>
      <c r="AR337" s="315"/>
      <c r="AS337" s="315"/>
      <c r="AT337" s="315"/>
      <c r="AU337" s="315"/>
      <c r="AV337" s="315"/>
      <c r="AW337" s="315"/>
      <c r="AX337" s="315"/>
      <c r="AY337" s="315"/>
      <c r="AZ337" s="315"/>
      <c r="BA337" s="315"/>
      <c r="BB337" s="315"/>
      <c r="BC337" s="315"/>
      <c r="BD337" s="315"/>
      <c r="BE337" s="315"/>
      <c r="BF337" s="315"/>
      <c r="BG337" s="315"/>
      <c r="BH337" s="315"/>
      <c r="BI337" s="315"/>
      <c r="BJ337" s="315"/>
      <c r="BK337" s="315"/>
      <c r="BL337" s="315"/>
      <c r="BM337" s="315"/>
      <c r="BN337" s="315"/>
      <c r="BO337" s="315"/>
      <c r="BP337" s="315"/>
      <c r="BQ337" s="315"/>
      <c r="BR337" s="315"/>
      <c r="BS337" s="315"/>
      <c r="BT337" s="315"/>
      <c r="BU337" s="315"/>
      <c r="BV337" s="315"/>
      <c r="BW337" s="315"/>
      <c r="BX337" s="315"/>
      <c r="BY337" s="315"/>
      <c r="BZ337" s="315"/>
      <c r="CA337" s="315"/>
      <c r="CB337" s="315"/>
      <c r="CC337" s="315"/>
      <c r="CD337" s="315"/>
      <c r="CE337" s="315"/>
      <c r="CF337" s="315"/>
      <c r="CG337" s="315"/>
      <c r="CH337" s="315"/>
      <c r="CI337" s="315"/>
      <c r="CJ337" s="315"/>
    </row>
    <row r="338" spans="1:10" ht="15.75">
      <c r="A338" s="283">
        <v>334</v>
      </c>
      <c r="B338" s="312" t="s">
        <v>298</v>
      </c>
      <c r="C338" s="241" t="s">
        <v>342</v>
      </c>
      <c r="D338" s="241">
        <v>30</v>
      </c>
      <c r="E338" s="344"/>
      <c r="F338" s="344">
        <f t="shared" si="15"/>
        <v>0</v>
      </c>
      <c r="G338" s="358">
        <v>0.08</v>
      </c>
      <c r="H338" s="338">
        <f t="shared" si="16"/>
        <v>0</v>
      </c>
      <c r="I338" s="357">
        <f t="shared" si="17"/>
        <v>0</v>
      </c>
      <c r="J338" s="313"/>
    </row>
    <row r="339" spans="1:10" ht="15.75">
      <c r="A339" s="252">
        <v>335</v>
      </c>
      <c r="B339" s="312" t="s">
        <v>400</v>
      </c>
      <c r="C339" s="241" t="s">
        <v>342</v>
      </c>
      <c r="D339" s="241">
        <v>2</v>
      </c>
      <c r="E339" s="344"/>
      <c r="F339" s="344">
        <f t="shared" si="15"/>
        <v>0</v>
      </c>
      <c r="G339" s="358">
        <v>0.08</v>
      </c>
      <c r="H339" s="338">
        <f t="shared" si="16"/>
        <v>0</v>
      </c>
      <c r="I339" s="357">
        <f t="shared" si="17"/>
        <v>0</v>
      </c>
      <c r="J339" s="313"/>
    </row>
    <row r="340" spans="1:10" ht="15.75">
      <c r="A340" s="283">
        <v>336</v>
      </c>
      <c r="B340" s="312" t="s">
        <v>456</v>
      </c>
      <c r="C340" s="241" t="s">
        <v>342</v>
      </c>
      <c r="D340" s="241">
        <v>2</v>
      </c>
      <c r="E340" s="344"/>
      <c r="F340" s="344">
        <f t="shared" si="15"/>
        <v>0</v>
      </c>
      <c r="G340" s="358">
        <v>0.08</v>
      </c>
      <c r="H340" s="338">
        <f t="shared" si="16"/>
        <v>0</v>
      </c>
      <c r="I340" s="357">
        <f t="shared" si="17"/>
        <v>0</v>
      </c>
      <c r="J340" s="313"/>
    </row>
    <row r="341" spans="1:88" s="316" customFormat="1" ht="15.75">
      <c r="A341" s="252">
        <v>337</v>
      </c>
      <c r="B341" s="312" t="s">
        <v>372</v>
      </c>
      <c r="C341" s="241" t="s">
        <v>342</v>
      </c>
      <c r="D341" s="241">
        <v>10</v>
      </c>
      <c r="E341" s="344"/>
      <c r="F341" s="344">
        <f t="shared" si="15"/>
        <v>0</v>
      </c>
      <c r="G341" s="358">
        <v>0.08</v>
      </c>
      <c r="H341" s="338">
        <f t="shared" si="16"/>
        <v>0</v>
      </c>
      <c r="I341" s="357">
        <f t="shared" si="17"/>
        <v>0</v>
      </c>
      <c r="J341" s="313"/>
      <c r="K341" s="315"/>
      <c r="L341" s="315"/>
      <c r="M341" s="315"/>
      <c r="N341" s="315"/>
      <c r="O341" s="315"/>
      <c r="P341" s="315"/>
      <c r="Q341" s="315"/>
      <c r="R341" s="315"/>
      <c r="S341" s="315"/>
      <c r="T341" s="315"/>
      <c r="U341" s="315"/>
      <c r="V341" s="315"/>
      <c r="W341" s="315"/>
      <c r="X341" s="315"/>
      <c r="Y341" s="315"/>
      <c r="Z341" s="315"/>
      <c r="AA341" s="315"/>
      <c r="AB341" s="315"/>
      <c r="AC341" s="315"/>
      <c r="AD341" s="315"/>
      <c r="AE341" s="315"/>
      <c r="AF341" s="315"/>
      <c r="AG341" s="315"/>
      <c r="AH341" s="315"/>
      <c r="AI341" s="315"/>
      <c r="AJ341" s="315"/>
      <c r="AK341" s="315"/>
      <c r="AL341" s="315"/>
      <c r="AM341" s="315"/>
      <c r="AN341" s="315"/>
      <c r="AO341" s="315"/>
      <c r="AP341" s="315"/>
      <c r="AQ341" s="315"/>
      <c r="AR341" s="315"/>
      <c r="AS341" s="315"/>
      <c r="AT341" s="315"/>
      <c r="AU341" s="315"/>
      <c r="AV341" s="315"/>
      <c r="AW341" s="315"/>
      <c r="AX341" s="315"/>
      <c r="AY341" s="315"/>
      <c r="AZ341" s="315"/>
      <c r="BA341" s="315"/>
      <c r="BB341" s="315"/>
      <c r="BC341" s="315"/>
      <c r="BD341" s="315"/>
      <c r="BE341" s="315"/>
      <c r="BF341" s="315"/>
      <c r="BG341" s="315"/>
      <c r="BH341" s="315"/>
      <c r="BI341" s="315"/>
      <c r="BJ341" s="315"/>
      <c r="BK341" s="315"/>
      <c r="BL341" s="315"/>
      <c r="BM341" s="315"/>
      <c r="BN341" s="315"/>
      <c r="BO341" s="315"/>
      <c r="BP341" s="315"/>
      <c r="BQ341" s="315"/>
      <c r="BR341" s="315"/>
      <c r="BS341" s="315"/>
      <c r="BT341" s="315"/>
      <c r="BU341" s="315"/>
      <c r="BV341" s="315"/>
      <c r="BW341" s="315"/>
      <c r="BX341" s="315"/>
      <c r="BY341" s="315"/>
      <c r="BZ341" s="315"/>
      <c r="CA341" s="315"/>
      <c r="CB341" s="315"/>
      <c r="CC341" s="315"/>
      <c r="CD341" s="315"/>
      <c r="CE341" s="315"/>
      <c r="CF341" s="315"/>
      <c r="CG341" s="315"/>
      <c r="CH341" s="315"/>
      <c r="CI341" s="315"/>
      <c r="CJ341" s="315"/>
    </row>
    <row r="342" spans="1:10" ht="15.75">
      <c r="A342" s="283">
        <v>338</v>
      </c>
      <c r="B342" s="314" t="s">
        <v>299</v>
      </c>
      <c r="C342" s="270" t="s">
        <v>342</v>
      </c>
      <c r="D342" s="270">
        <v>20</v>
      </c>
      <c r="E342" s="348"/>
      <c r="F342" s="344">
        <f t="shared" si="15"/>
        <v>0</v>
      </c>
      <c r="G342" s="360">
        <v>0.08</v>
      </c>
      <c r="H342" s="338">
        <f t="shared" si="16"/>
        <v>0</v>
      </c>
      <c r="I342" s="357">
        <f t="shared" si="17"/>
        <v>0</v>
      </c>
      <c r="J342" s="313"/>
    </row>
    <row r="343" spans="1:10" ht="15.75">
      <c r="A343" s="252">
        <v>339</v>
      </c>
      <c r="B343" s="314" t="s">
        <v>537</v>
      </c>
      <c r="C343" s="270" t="s">
        <v>342</v>
      </c>
      <c r="D343" s="270">
        <v>50</v>
      </c>
      <c r="E343" s="348"/>
      <c r="F343" s="344">
        <f t="shared" si="15"/>
        <v>0</v>
      </c>
      <c r="G343" s="360">
        <v>0.08</v>
      </c>
      <c r="H343" s="338">
        <f t="shared" si="16"/>
        <v>0</v>
      </c>
      <c r="I343" s="357">
        <f t="shared" si="17"/>
        <v>0</v>
      </c>
      <c r="J343" s="313"/>
    </row>
    <row r="344" spans="1:10" ht="15.75">
      <c r="A344" s="283">
        <v>340</v>
      </c>
      <c r="B344" s="314" t="s">
        <v>536</v>
      </c>
      <c r="C344" s="270" t="s">
        <v>342</v>
      </c>
      <c r="D344" s="270">
        <v>5</v>
      </c>
      <c r="E344" s="348"/>
      <c r="F344" s="344">
        <f t="shared" si="15"/>
        <v>0</v>
      </c>
      <c r="G344" s="360">
        <v>0.08</v>
      </c>
      <c r="H344" s="338">
        <f t="shared" si="16"/>
        <v>0</v>
      </c>
      <c r="I344" s="357">
        <f t="shared" si="17"/>
        <v>0</v>
      </c>
      <c r="J344" s="313"/>
    </row>
    <row r="345" spans="1:10" ht="15.75">
      <c r="A345" s="252">
        <v>341</v>
      </c>
      <c r="B345" s="312" t="s">
        <v>300</v>
      </c>
      <c r="C345" s="241" t="s">
        <v>342</v>
      </c>
      <c r="D345" s="241">
        <v>100</v>
      </c>
      <c r="E345" s="344"/>
      <c r="F345" s="344">
        <f t="shared" si="15"/>
        <v>0</v>
      </c>
      <c r="G345" s="358">
        <v>0.08</v>
      </c>
      <c r="H345" s="338">
        <f t="shared" si="16"/>
        <v>0</v>
      </c>
      <c r="I345" s="357">
        <f t="shared" si="17"/>
        <v>0</v>
      </c>
      <c r="J345" s="313"/>
    </row>
    <row r="346" spans="1:88" s="316" customFormat="1" ht="15.75">
      <c r="A346" s="283">
        <v>342</v>
      </c>
      <c r="B346" s="312" t="s">
        <v>656</v>
      </c>
      <c r="C346" s="241" t="s">
        <v>362</v>
      </c>
      <c r="D346" s="241">
        <v>2</v>
      </c>
      <c r="E346" s="344"/>
      <c r="F346" s="344">
        <f t="shared" si="15"/>
        <v>0</v>
      </c>
      <c r="G346" s="358">
        <v>0.08</v>
      </c>
      <c r="H346" s="338">
        <f t="shared" si="16"/>
        <v>0</v>
      </c>
      <c r="I346" s="357">
        <f t="shared" si="17"/>
        <v>0</v>
      </c>
      <c r="J346" s="313"/>
      <c r="K346" s="315"/>
      <c r="L346" s="315"/>
      <c r="M346" s="315"/>
      <c r="N346" s="315"/>
      <c r="O346" s="315"/>
      <c r="P346" s="315"/>
      <c r="Q346" s="315"/>
      <c r="R346" s="315"/>
      <c r="S346" s="315"/>
      <c r="T346" s="315"/>
      <c r="U346" s="315"/>
      <c r="V346" s="315"/>
      <c r="W346" s="315"/>
      <c r="X346" s="315"/>
      <c r="Y346" s="315"/>
      <c r="Z346" s="315"/>
      <c r="AA346" s="315"/>
      <c r="AB346" s="315"/>
      <c r="AC346" s="315"/>
      <c r="AD346" s="315"/>
      <c r="AE346" s="315"/>
      <c r="AF346" s="315"/>
      <c r="AG346" s="315"/>
      <c r="AH346" s="315"/>
      <c r="AI346" s="315"/>
      <c r="AJ346" s="315"/>
      <c r="AK346" s="315"/>
      <c r="AL346" s="315"/>
      <c r="AM346" s="315"/>
      <c r="AN346" s="315"/>
      <c r="AO346" s="315"/>
      <c r="AP346" s="315"/>
      <c r="AQ346" s="315"/>
      <c r="AR346" s="315"/>
      <c r="AS346" s="315"/>
      <c r="AT346" s="315"/>
      <c r="AU346" s="315"/>
      <c r="AV346" s="315"/>
      <c r="AW346" s="315"/>
      <c r="AX346" s="315"/>
      <c r="AY346" s="315"/>
      <c r="AZ346" s="315"/>
      <c r="BA346" s="315"/>
      <c r="BB346" s="315"/>
      <c r="BC346" s="315"/>
      <c r="BD346" s="315"/>
      <c r="BE346" s="315"/>
      <c r="BF346" s="315"/>
      <c r="BG346" s="315"/>
      <c r="BH346" s="315"/>
      <c r="BI346" s="315"/>
      <c r="BJ346" s="315"/>
      <c r="BK346" s="315"/>
      <c r="BL346" s="315"/>
      <c r="BM346" s="315"/>
      <c r="BN346" s="315"/>
      <c r="BO346" s="315"/>
      <c r="BP346" s="315"/>
      <c r="BQ346" s="315"/>
      <c r="BR346" s="315"/>
      <c r="BS346" s="315"/>
      <c r="BT346" s="315"/>
      <c r="BU346" s="315"/>
      <c r="BV346" s="315"/>
      <c r="BW346" s="315"/>
      <c r="BX346" s="315"/>
      <c r="BY346" s="315"/>
      <c r="BZ346" s="315"/>
      <c r="CA346" s="315"/>
      <c r="CB346" s="315"/>
      <c r="CC346" s="315"/>
      <c r="CD346" s="315"/>
      <c r="CE346" s="315"/>
      <c r="CF346" s="315"/>
      <c r="CG346" s="315"/>
      <c r="CH346" s="315"/>
      <c r="CI346" s="315"/>
      <c r="CJ346" s="315"/>
    </row>
    <row r="347" spans="1:10" ht="15.75">
      <c r="A347" s="252">
        <v>343</v>
      </c>
      <c r="B347" s="312" t="s">
        <v>459</v>
      </c>
      <c r="C347" s="241" t="s">
        <v>342</v>
      </c>
      <c r="D347" s="241">
        <v>150</v>
      </c>
      <c r="E347" s="344"/>
      <c r="F347" s="344">
        <f t="shared" si="15"/>
        <v>0</v>
      </c>
      <c r="G347" s="358">
        <v>0.08</v>
      </c>
      <c r="H347" s="338">
        <f t="shared" si="16"/>
        <v>0</v>
      </c>
      <c r="I347" s="357">
        <f t="shared" si="17"/>
        <v>0</v>
      </c>
      <c r="J347" s="313"/>
    </row>
    <row r="348" spans="1:10" ht="15.75">
      <c r="A348" s="283">
        <v>344</v>
      </c>
      <c r="B348" s="314" t="s">
        <v>301</v>
      </c>
      <c r="C348" s="270" t="s">
        <v>342</v>
      </c>
      <c r="D348" s="270">
        <v>200</v>
      </c>
      <c r="E348" s="348"/>
      <c r="F348" s="344">
        <f t="shared" si="15"/>
        <v>0</v>
      </c>
      <c r="G348" s="360">
        <v>0.08</v>
      </c>
      <c r="H348" s="338">
        <f t="shared" si="16"/>
        <v>0</v>
      </c>
      <c r="I348" s="357">
        <f t="shared" si="17"/>
        <v>0</v>
      </c>
      <c r="J348" s="313"/>
    </row>
    <row r="349" spans="1:10" ht="15.75">
      <c r="A349" s="252">
        <v>345</v>
      </c>
      <c r="B349" s="312" t="s">
        <v>402</v>
      </c>
      <c r="C349" s="241" t="s">
        <v>342</v>
      </c>
      <c r="D349" s="241">
        <v>60</v>
      </c>
      <c r="E349" s="344"/>
      <c r="F349" s="344">
        <f t="shared" si="15"/>
        <v>0</v>
      </c>
      <c r="G349" s="358">
        <v>0.08</v>
      </c>
      <c r="H349" s="338">
        <f t="shared" si="16"/>
        <v>0</v>
      </c>
      <c r="I349" s="357">
        <f t="shared" si="17"/>
        <v>0</v>
      </c>
      <c r="J349" s="313"/>
    </row>
    <row r="350" spans="1:10" ht="15.75">
      <c r="A350" s="283">
        <v>346</v>
      </c>
      <c r="B350" s="312" t="s">
        <v>302</v>
      </c>
      <c r="C350" s="241" t="s">
        <v>342</v>
      </c>
      <c r="D350" s="241">
        <v>100</v>
      </c>
      <c r="E350" s="344"/>
      <c r="F350" s="344">
        <f t="shared" si="15"/>
        <v>0</v>
      </c>
      <c r="G350" s="358">
        <v>0.08</v>
      </c>
      <c r="H350" s="338">
        <f t="shared" si="16"/>
        <v>0</v>
      </c>
      <c r="I350" s="357">
        <f t="shared" si="17"/>
        <v>0</v>
      </c>
      <c r="J350" s="313"/>
    </row>
    <row r="351" spans="1:10" ht="15.75">
      <c r="A351" s="252">
        <v>347</v>
      </c>
      <c r="B351" s="312" t="s">
        <v>735</v>
      </c>
      <c r="C351" s="241" t="s">
        <v>342</v>
      </c>
      <c r="D351" s="241">
        <v>100</v>
      </c>
      <c r="E351" s="344"/>
      <c r="F351" s="344">
        <f t="shared" si="15"/>
        <v>0</v>
      </c>
      <c r="G351" s="358">
        <v>0.08</v>
      </c>
      <c r="H351" s="338">
        <f t="shared" si="16"/>
        <v>0</v>
      </c>
      <c r="I351" s="357">
        <f t="shared" si="17"/>
        <v>0</v>
      </c>
      <c r="J351" s="313"/>
    </row>
    <row r="352" spans="1:10" ht="15.75">
      <c r="A352" s="283">
        <v>348</v>
      </c>
      <c r="B352" s="314" t="s">
        <v>736</v>
      </c>
      <c r="C352" s="270" t="s">
        <v>342</v>
      </c>
      <c r="D352" s="270">
        <v>50</v>
      </c>
      <c r="E352" s="348"/>
      <c r="F352" s="344">
        <f t="shared" si="15"/>
        <v>0</v>
      </c>
      <c r="G352" s="360">
        <v>0.08</v>
      </c>
      <c r="H352" s="338">
        <f t="shared" si="16"/>
        <v>0</v>
      </c>
      <c r="I352" s="357">
        <f t="shared" si="17"/>
        <v>0</v>
      </c>
      <c r="J352" s="313"/>
    </row>
    <row r="353" spans="1:10" ht="15.75">
      <c r="A353" s="252">
        <v>349</v>
      </c>
      <c r="B353" s="312" t="s">
        <v>303</v>
      </c>
      <c r="C353" s="241" t="s">
        <v>342</v>
      </c>
      <c r="D353" s="241">
        <v>200</v>
      </c>
      <c r="E353" s="344"/>
      <c r="F353" s="344">
        <f t="shared" si="15"/>
        <v>0</v>
      </c>
      <c r="G353" s="358">
        <v>0.08</v>
      </c>
      <c r="H353" s="338">
        <f t="shared" si="16"/>
        <v>0</v>
      </c>
      <c r="I353" s="357">
        <f t="shared" si="17"/>
        <v>0</v>
      </c>
      <c r="J353" s="313"/>
    </row>
    <row r="354" spans="1:10" ht="15.75">
      <c r="A354" s="283">
        <v>350</v>
      </c>
      <c r="B354" s="312" t="s">
        <v>328</v>
      </c>
      <c r="C354" s="241" t="s">
        <v>342</v>
      </c>
      <c r="D354" s="241">
        <v>50</v>
      </c>
      <c r="E354" s="344"/>
      <c r="F354" s="344">
        <f t="shared" si="15"/>
        <v>0</v>
      </c>
      <c r="G354" s="358">
        <v>0.08</v>
      </c>
      <c r="H354" s="338">
        <f t="shared" si="16"/>
        <v>0</v>
      </c>
      <c r="I354" s="357">
        <f t="shared" si="17"/>
        <v>0</v>
      </c>
      <c r="J354" s="313"/>
    </row>
    <row r="355" spans="1:10" ht="15.75">
      <c r="A355" s="252">
        <v>351</v>
      </c>
      <c r="B355" s="314" t="s">
        <v>539</v>
      </c>
      <c r="C355" s="270" t="s">
        <v>342</v>
      </c>
      <c r="D355" s="270">
        <v>50</v>
      </c>
      <c r="E355" s="348"/>
      <c r="F355" s="344">
        <f t="shared" si="15"/>
        <v>0</v>
      </c>
      <c r="G355" s="360">
        <v>0.08</v>
      </c>
      <c r="H355" s="338">
        <f t="shared" si="16"/>
        <v>0</v>
      </c>
      <c r="I355" s="357">
        <f t="shared" si="17"/>
        <v>0</v>
      </c>
      <c r="J355" s="317"/>
    </row>
    <row r="356" spans="1:10" ht="15.75">
      <c r="A356" s="283">
        <v>352</v>
      </c>
      <c r="B356" s="312" t="s">
        <v>305</v>
      </c>
      <c r="C356" s="241" t="s">
        <v>342</v>
      </c>
      <c r="D356" s="241">
        <v>5</v>
      </c>
      <c r="E356" s="344"/>
      <c r="F356" s="344">
        <f t="shared" si="15"/>
        <v>0</v>
      </c>
      <c r="G356" s="358">
        <v>0.08</v>
      </c>
      <c r="H356" s="338">
        <f t="shared" si="16"/>
        <v>0</v>
      </c>
      <c r="I356" s="357">
        <f t="shared" si="17"/>
        <v>0</v>
      </c>
      <c r="J356" s="317"/>
    </row>
    <row r="357" spans="1:10" ht="15.75">
      <c r="A357" s="252">
        <v>353</v>
      </c>
      <c r="B357" s="312" t="s">
        <v>304</v>
      </c>
      <c r="C357" s="241" t="s">
        <v>342</v>
      </c>
      <c r="D357" s="241">
        <v>20</v>
      </c>
      <c r="E357" s="344"/>
      <c r="F357" s="344">
        <f t="shared" si="15"/>
        <v>0</v>
      </c>
      <c r="G357" s="358">
        <v>0.08</v>
      </c>
      <c r="H357" s="338">
        <f t="shared" si="16"/>
        <v>0</v>
      </c>
      <c r="I357" s="357">
        <f t="shared" si="17"/>
        <v>0</v>
      </c>
      <c r="J357" s="317"/>
    </row>
    <row r="358" spans="1:10" ht="15.75">
      <c r="A358" s="283">
        <v>354</v>
      </c>
      <c r="B358" s="312" t="s">
        <v>404</v>
      </c>
      <c r="C358" s="241" t="s">
        <v>342</v>
      </c>
      <c r="D358" s="241">
        <v>100</v>
      </c>
      <c r="E358" s="344"/>
      <c r="F358" s="344">
        <f t="shared" si="15"/>
        <v>0</v>
      </c>
      <c r="G358" s="358">
        <v>0.08</v>
      </c>
      <c r="H358" s="338">
        <f t="shared" si="16"/>
        <v>0</v>
      </c>
      <c r="I358" s="357">
        <f t="shared" si="17"/>
        <v>0</v>
      </c>
      <c r="J358" s="313"/>
    </row>
    <row r="359" spans="1:10" ht="15.75">
      <c r="A359" s="252">
        <v>355</v>
      </c>
      <c r="B359" s="314" t="s">
        <v>403</v>
      </c>
      <c r="C359" s="270" t="s">
        <v>342</v>
      </c>
      <c r="D359" s="270">
        <v>10</v>
      </c>
      <c r="E359" s="348"/>
      <c r="F359" s="344">
        <f t="shared" si="15"/>
        <v>0</v>
      </c>
      <c r="G359" s="360">
        <v>0.08</v>
      </c>
      <c r="H359" s="338">
        <f t="shared" si="16"/>
        <v>0</v>
      </c>
      <c r="I359" s="357">
        <f t="shared" si="17"/>
        <v>0</v>
      </c>
      <c r="J359" s="317"/>
    </row>
    <row r="360" spans="1:10" ht="15.75">
      <c r="A360" s="283">
        <v>356</v>
      </c>
      <c r="B360" s="312" t="s">
        <v>306</v>
      </c>
      <c r="C360" s="241" t="s">
        <v>342</v>
      </c>
      <c r="D360" s="241">
        <v>300</v>
      </c>
      <c r="E360" s="344"/>
      <c r="F360" s="344">
        <f t="shared" si="15"/>
        <v>0</v>
      </c>
      <c r="G360" s="358">
        <v>0.08</v>
      </c>
      <c r="H360" s="338">
        <f t="shared" si="16"/>
        <v>0</v>
      </c>
      <c r="I360" s="357">
        <f t="shared" si="17"/>
        <v>0</v>
      </c>
      <c r="J360" s="317"/>
    </row>
    <row r="361" spans="1:10" ht="15.75">
      <c r="A361" s="252">
        <v>357</v>
      </c>
      <c r="B361" s="312" t="s">
        <v>307</v>
      </c>
      <c r="C361" s="241" t="s">
        <v>342</v>
      </c>
      <c r="D361" s="241">
        <v>50</v>
      </c>
      <c r="E361" s="344"/>
      <c r="F361" s="344">
        <f t="shared" si="15"/>
        <v>0</v>
      </c>
      <c r="G361" s="358">
        <v>0.08</v>
      </c>
      <c r="H361" s="338">
        <f t="shared" si="16"/>
        <v>0</v>
      </c>
      <c r="I361" s="357">
        <f t="shared" si="17"/>
        <v>0</v>
      </c>
      <c r="J361" s="317"/>
    </row>
    <row r="362" spans="1:10" ht="15.75">
      <c r="A362" s="283">
        <v>358</v>
      </c>
      <c r="B362" s="312" t="s">
        <v>309</v>
      </c>
      <c r="C362" s="241" t="s">
        <v>342</v>
      </c>
      <c r="D362" s="241">
        <v>10</v>
      </c>
      <c r="E362" s="344"/>
      <c r="F362" s="344">
        <f t="shared" si="15"/>
        <v>0</v>
      </c>
      <c r="G362" s="358">
        <v>0.08</v>
      </c>
      <c r="H362" s="338">
        <f t="shared" si="16"/>
        <v>0</v>
      </c>
      <c r="I362" s="357">
        <f t="shared" si="17"/>
        <v>0</v>
      </c>
      <c r="J362" s="317"/>
    </row>
    <row r="363" spans="1:11" s="254" customFormat="1" ht="15.75">
      <c r="A363" s="252">
        <v>359</v>
      </c>
      <c r="B363" s="312" t="s">
        <v>308</v>
      </c>
      <c r="C363" s="241" t="s">
        <v>342</v>
      </c>
      <c r="D363" s="241">
        <v>10</v>
      </c>
      <c r="E363" s="344"/>
      <c r="F363" s="344">
        <f t="shared" si="15"/>
        <v>0</v>
      </c>
      <c r="G363" s="358">
        <v>0.08</v>
      </c>
      <c r="H363" s="338">
        <f t="shared" si="16"/>
        <v>0</v>
      </c>
      <c r="I363" s="357">
        <f t="shared" si="17"/>
        <v>0</v>
      </c>
      <c r="J363" s="317"/>
      <c r="K363" s="331"/>
    </row>
    <row r="364" spans="1:11" s="254" customFormat="1" ht="15.75">
      <c r="A364" s="283">
        <v>360</v>
      </c>
      <c r="B364" s="314" t="s">
        <v>737</v>
      </c>
      <c r="C364" s="270" t="s">
        <v>342</v>
      </c>
      <c r="D364" s="270">
        <v>100</v>
      </c>
      <c r="E364" s="344"/>
      <c r="F364" s="344">
        <f t="shared" si="15"/>
        <v>0</v>
      </c>
      <c r="G364" s="358">
        <v>0.08</v>
      </c>
      <c r="H364" s="338">
        <f t="shared" si="16"/>
        <v>0</v>
      </c>
      <c r="I364" s="357">
        <f t="shared" si="17"/>
        <v>0</v>
      </c>
      <c r="J364" s="313"/>
      <c r="K364" s="310"/>
    </row>
    <row r="365" spans="1:10" ht="15.75">
      <c r="A365" s="252">
        <v>361</v>
      </c>
      <c r="B365" s="314" t="s">
        <v>501</v>
      </c>
      <c r="C365" s="270" t="s">
        <v>342</v>
      </c>
      <c r="D365" s="270">
        <v>50</v>
      </c>
      <c r="E365" s="344"/>
      <c r="F365" s="344">
        <f t="shared" si="15"/>
        <v>0</v>
      </c>
      <c r="G365" s="358">
        <v>0.08</v>
      </c>
      <c r="H365" s="338">
        <f t="shared" si="16"/>
        <v>0</v>
      </c>
      <c r="I365" s="357">
        <f t="shared" si="17"/>
        <v>0</v>
      </c>
      <c r="J365" s="313"/>
    </row>
    <row r="366" spans="1:11" s="254" customFormat="1" ht="15.75">
      <c r="A366" s="283">
        <v>362</v>
      </c>
      <c r="B366" s="314" t="s">
        <v>625</v>
      </c>
      <c r="C366" s="270" t="s">
        <v>362</v>
      </c>
      <c r="D366" s="270">
        <v>25</v>
      </c>
      <c r="E366" s="344"/>
      <c r="F366" s="344">
        <f t="shared" si="15"/>
        <v>0</v>
      </c>
      <c r="G366" s="358">
        <v>0.08</v>
      </c>
      <c r="H366" s="338">
        <f t="shared" si="16"/>
        <v>0</v>
      </c>
      <c r="I366" s="357">
        <f t="shared" si="17"/>
        <v>0</v>
      </c>
      <c r="J366" s="313"/>
      <c r="K366" s="310"/>
    </row>
    <row r="367" spans="1:11" s="254" customFormat="1" ht="15.75">
      <c r="A367" s="252">
        <v>363</v>
      </c>
      <c r="B367" s="314" t="s">
        <v>626</v>
      </c>
      <c r="C367" s="270" t="s">
        <v>362</v>
      </c>
      <c r="D367" s="270">
        <v>5</v>
      </c>
      <c r="E367" s="344"/>
      <c r="F367" s="344">
        <f t="shared" si="15"/>
        <v>0</v>
      </c>
      <c r="G367" s="358">
        <v>0.08</v>
      </c>
      <c r="H367" s="338">
        <f t="shared" si="16"/>
        <v>0</v>
      </c>
      <c r="I367" s="357">
        <f t="shared" si="17"/>
        <v>0</v>
      </c>
      <c r="J367" s="313"/>
      <c r="K367" s="310"/>
    </row>
    <row r="368" spans="1:10" ht="15.75">
      <c r="A368" s="283">
        <v>364</v>
      </c>
      <c r="B368" s="312" t="s">
        <v>406</v>
      </c>
      <c r="C368" s="241" t="s">
        <v>342</v>
      </c>
      <c r="D368" s="241">
        <v>10</v>
      </c>
      <c r="E368" s="344"/>
      <c r="F368" s="344">
        <f t="shared" si="15"/>
        <v>0</v>
      </c>
      <c r="G368" s="358">
        <v>0.08</v>
      </c>
      <c r="H368" s="338">
        <f t="shared" si="16"/>
        <v>0</v>
      </c>
      <c r="I368" s="357">
        <f t="shared" si="17"/>
        <v>0</v>
      </c>
      <c r="J368" s="313"/>
    </row>
    <row r="369" spans="1:10" ht="15.75">
      <c r="A369" s="252">
        <v>365</v>
      </c>
      <c r="B369" s="332" t="s">
        <v>310</v>
      </c>
      <c r="C369" s="270" t="s">
        <v>342</v>
      </c>
      <c r="D369" s="270">
        <v>40</v>
      </c>
      <c r="E369" s="418"/>
      <c r="F369" s="342">
        <f t="shared" si="15"/>
        <v>0</v>
      </c>
      <c r="G369" s="410">
        <v>0.08</v>
      </c>
      <c r="H369" s="419">
        <f t="shared" si="16"/>
        <v>0</v>
      </c>
      <c r="I369" s="420">
        <f t="shared" si="17"/>
        <v>0</v>
      </c>
      <c r="J369" s="313"/>
    </row>
    <row r="370" spans="1:10" ht="15.75">
      <c r="A370" s="461" t="s">
        <v>11</v>
      </c>
      <c r="B370" s="462"/>
      <c r="C370" s="462"/>
      <c r="D370" s="462"/>
      <c r="E370" s="463"/>
      <c r="F370" s="354">
        <f>SUM(F5:F369)</f>
        <v>0</v>
      </c>
      <c r="G370" s="364"/>
      <c r="H370" s="333">
        <f>SUM(H5:H369)</f>
        <v>0</v>
      </c>
      <c r="I370" s="335">
        <f>SUM(I5:I369)</f>
        <v>0</v>
      </c>
      <c r="J370" s="334"/>
    </row>
    <row r="372" s="465" customFormat="1" ht="15.75">
      <c r="A372" s="464" t="s">
        <v>497</v>
      </c>
    </row>
    <row r="373" s="465" customFormat="1" ht="15.75">
      <c r="A373" s="464" t="s">
        <v>754</v>
      </c>
    </row>
    <row r="374" ht="15.75">
      <c r="A374" s="304" t="s">
        <v>762</v>
      </c>
    </row>
  </sheetData>
  <sheetProtection/>
  <mergeCells count="4">
    <mergeCell ref="A370:E370"/>
    <mergeCell ref="A372:IV372"/>
    <mergeCell ref="A373:IV373"/>
    <mergeCell ref="H1:K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9" r:id="rId1"/>
  <headerFooter alignWithMargins="0">
    <oddFooter>&amp;Cpakiet nr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J19"/>
  <sheetViews>
    <sheetView zoomScalePageLayoutView="0" workbookViewId="0" topLeftCell="A1">
      <selection activeCell="L5" sqref="L5"/>
    </sheetView>
  </sheetViews>
  <sheetFormatPr defaultColWidth="9.00390625" defaultRowHeight="12.75"/>
  <cols>
    <col min="2" max="2" width="23.375" style="0" customWidth="1"/>
    <col min="5" max="5" width="13.25390625" style="0" customWidth="1"/>
    <col min="6" max="6" width="12.625" style="0" customWidth="1"/>
    <col min="8" max="9" width="12.00390625" style="0" customWidth="1"/>
    <col min="10" max="10" width="25.875" style="0" customWidth="1"/>
  </cols>
  <sheetData>
    <row r="1" spans="1:11" s="42" customFormat="1" ht="12.75">
      <c r="A1" s="42" t="s">
        <v>855</v>
      </c>
      <c r="H1" s="466" t="s">
        <v>859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88" s="304" customFormat="1" ht="15.75">
      <c r="A3" s="306" t="s">
        <v>858</v>
      </c>
      <c r="E3" s="305"/>
      <c r="F3" s="305"/>
      <c r="G3" s="305"/>
      <c r="J3" s="307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</row>
    <row r="4" spans="1:88" s="416" customFormat="1" ht="47.25">
      <c r="A4" s="303" t="s">
        <v>8</v>
      </c>
      <c r="B4" s="303" t="s">
        <v>9</v>
      </c>
      <c r="C4" s="303" t="s">
        <v>16</v>
      </c>
      <c r="D4" s="303" t="s">
        <v>13</v>
      </c>
      <c r="E4" s="303" t="s">
        <v>27</v>
      </c>
      <c r="F4" s="303" t="s">
        <v>28</v>
      </c>
      <c r="G4" s="303" t="s">
        <v>10</v>
      </c>
      <c r="H4" s="303" t="s">
        <v>29</v>
      </c>
      <c r="I4" s="417" t="s">
        <v>30</v>
      </c>
      <c r="J4" s="309" t="s">
        <v>31</v>
      </c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</row>
    <row r="5" spans="1:88" s="316" customFormat="1" ht="31.5">
      <c r="A5" s="252">
        <v>1</v>
      </c>
      <c r="B5" s="314" t="s">
        <v>453</v>
      </c>
      <c r="C5" s="270" t="s">
        <v>342</v>
      </c>
      <c r="D5" s="270">
        <v>2</v>
      </c>
      <c r="E5" s="348"/>
      <c r="F5" s="344">
        <f aca="true" t="shared" si="0" ref="F5:F18">D5*E5</f>
        <v>0</v>
      </c>
      <c r="G5" s="360">
        <v>0.08</v>
      </c>
      <c r="H5" s="338">
        <f aca="true" t="shared" si="1" ref="H5:H18">G5*F5</f>
        <v>0</v>
      </c>
      <c r="I5" s="357">
        <f aca="true" t="shared" si="2" ref="I5:I18">H5+F5</f>
        <v>0</v>
      </c>
      <c r="J5" s="313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</row>
    <row r="6" spans="1:88" s="311" customFormat="1" ht="47.25">
      <c r="A6" s="252">
        <v>2</v>
      </c>
      <c r="B6" s="286" t="s">
        <v>789</v>
      </c>
      <c r="C6" s="270" t="s">
        <v>342</v>
      </c>
      <c r="D6" s="270">
        <v>20</v>
      </c>
      <c r="E6" s="344"/>
      <c r="F6" s="344">
        <f t="shared" si="0"/>
        <v>0</v>
      </c>
      <c r="G6" s="358">
        <v>0.08</v>
      </c>
      <c r="H6" s="338">
        <f t="shared" si="1"/>
        <v>0</v>
      </c>
      <c r="I6" s="357">
        <f t="shared" si="2"/>
        <v>0</v>
      </c>
      <c r="J6" s="313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</row>
    <row r="7" spans="1:88" s="311" customFormat="1" ht="31.5">
      <c r="A7" s="252">
        <v>3</v>
      </c>
      <c r="B7" s="312" t="s">
        <v>829</v>
      </c>
      <c r="C7" s="241" t="s">
        <v>23</v>
      </c>
      <c r="D7" s="241">
        <v>4</v>
      </c>
      <c r="E7" s="344"/>
      <c r="F7" s="344">
        <f t="shared" si="0"/>
        <v>0</v>
      </c>
      <c r="G7" s="358">
        <v>0.08</v>
      </c>
      <c r="H7" s="338">
        <f t="shared" si="1"/>
        <v>0</v>
      </c>
      <c r="I7" s="357">
        <f t="shared" si="2"/>
        <v>0</v>
      </c>
      <c r="J7" s="313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</row>
    <row r="8" spans="1:88" s="322" customFormat="1" ht="31.5">
      <c r="A8" s="252">
        <v>4</v>
      </c>
      <c r="B8" s="312" t="s">
        <v>830</v>
      </c>
      <c r="C8" s="241" t="s">
        <v>23</v>
      </c>
      <c r="D8" s="241">
        <v>4</v>
      </c>
      <c r="E8" s="344"/>
      <c r="F8" s="344">
        <f t="shared" si="0"/>
        <v>0</v>
      </c>
      <c r="G8" s="358">
        <v>0.08</v>
      </c>
      <c r="H8" s="338">
        <f t="shared" si="1"/>
        <v>0</v>
      </c>
      <c r="I8" s="357">
        <f t="shared" si="2"/>
        <v>0</v>
      </c>
      <c r="J8" s="313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</row>
    <row r="9" spans="1:88" s="311" customFormat="1" ht="15.75">
      <c r="A9" s="252">
        <v>5</v>
      </c>
      <c r="B9" s="314" t="s">
        <v>831</v>
      </c>
      <c r="C9" s="270" t="s">
        <v>342</v>
      </c>
      <c r="D9" s="270">
        <v>40</v>
      </c>
      <c r="E9" s="344"/>
      <c r="F9" s="344">
        <f t="shared" si="0"/>
        <v>0</v>
      </c>
      <c r="G9" s="358">
        <v>0.08</v>
      </c>
      <c r="H9" s="338">
        <f t="shared" si="1"/>
        <v>0</v>
      </c>
      <c r="I9" s="357">
        <f t="shared" si="2"/>
        <v>0</v>
      </c>
      <c r="J9" s="313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</row>
    <row r="10" spans="1:88" s="316" customFormat="1" ht="31.5">
      <c r="A10" s="252">
        <v>6</v>
      </c>
      <c r="B10" s="312" t="s">
        <v>832</v>
      </c>
      <c r="C10" s="241" t="s">
        <v>342</v>
      </c>
      <c r="D10" s="241">
        <v>10</v>
      </c>
      <c r="E10" s="344"/>
      <c r="F10" s="344">
        <f t="shared" si="0"/>
        <v>0</v>
      </c>
      <c r="G10" s="358">
        <v>0.08</v>
      </c>
      <c r="H10" s="338">
        <f t="shared" si="1"/>
        <v>0</v>
      </c>
      <c r="I10" s="357">
        <f t="shared" si="2"/>
        <v>0</v>
      </c>
      <c r="J10" s="313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</row>
    <row r="11" spans="1:88" s="316" customFormat="1" ht="31.5">
      <c r="A11" s="252">
        <v>7</v>
      </c>
      <c r="B11" s="312" t="s">
        <v>833</v>
      </c>
      <c r="C11" s="241" t="s">
        <v>342</v>
      </c>
      <c r="D11" s="241">
        <v>2</v>
      </c>
      <c r="E11" s="344"/>
      <c r="F11" s="344">
        <f t="shared" si="0"/>
        <v>0</v>
      </c>
      <c r="G11" s="358">
        <v>0.08</v>
      </c>
      <c r="H11" s="338">
        <f t="shared" si="1"/>
        <v>0</v>
      </c>
      <c r="I11" s="357">
        <f t="shared" si="2"/>
        <v>0</v>
      </c>
      <c r="J11" s="313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</row>
    <row r="12" spans="1:88" s="341" customFormat="1" ht="47.25">
      <c r="A12" s="252">
        <v>8</v>
      </c>
      <c r="B12" s="289" t="s">
        <v>840</v>
      </c>
      <c r="C12" s="252" t="s">
        <v>342</v>
      </c>
      <c r="D12" s="252">
        <v>1</v>
      </c>
      <c r="E12" s="344"/>
      <c r="F12" s="344">
        <f t="shared" si="0"/>
        <v>0</v>
      </c>
      <c r="G12" s="358">
        <v>0.08</v>
      </c>
      <c r="H12" s="338">
        <f t="shared" si="1"/>
        <v>0</v>
      </c>
      <c r="I12" s="357">
        <f t="shared" si="2"/>
        <v>0</v>
      </c>
      <c r="J12" s="339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</row>
    <row r="13" spans="1:88" s="328" customFormat="1" ht="31.5">
      <c r="A13" s="252">
        <v>9</v>
      </c>
      <c r="B13" s="329" t="s">
        <v>741</v>
      </c>
      <c r="C13" s="270" t="s">
        <v>342</v>
      </c>
      <c r="D13" s="270">
        <v>1</v>
      </c>
      <c r="E13" s="351"/>
      <c r="F13" s="344">
        <f t="shared" si="0"/>
        <v>0</v>
      </c>
      <c r="G13" s="360">
        <v>0.08</v>
      </c>
      <c r="H13" s="338">
        <f t="shared" si="1"/>
        <v>0</v>
      </c>
      <c r="I13" s="357">
        <f t="shared" si="2"/>
        <v>0</v>
      </c>
      <c r="J13" s="313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</row>
    <row r="14" spans="1:88" s="330" customFormat="1" ht="31.5">
      <c r="A14" s="252">
        <v>10</v>
      </c>
      <c r="B14" s="329" t="s">
        <v>742</v>
      </c>
      <c r="C14" s="270" t="s">
        <v>342</v>
      </c>
      <c r="D14" s="270">
        <v>1</v>
      </c>
      <c r="E14" s="351"/>
      <c r="F14" s="344">
        <f t="shared" si="0"/>
        <v>0</v>
      </c>
      <c r="G14" s="360">
        <v>0.08</v>
      </c>
      <c r="H14" s="338">
        <f t="shared" si="1"/>
        <v>0</v>
      </c>
      <c r="I14" s="357">
        <f t="shared" si="2"/>
        <v>0</v>
      </c>
      <c r="J14" s="313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</row>
    <row r="15" spans="1:88" s="311" customFormat="1" ht="31.5">
      <c r="A15" s="252">
        <v>11</v>
      </c>
      <c r="B15" s="312" t="s">
        <v>462</v>
      </c>
      <c r="C15" s="241" t="s">
        <v>342</v>
      </c>
      <c r="D15" s="241">
        <v>2</v>
      </c>
      <c r="E15" s="344"/>
      <c r="F15" s="344">
        <f t="shared" si="0"/>
        <v>0</v>
      </c>
      <c r="G15" s="358">
        <v>0.08</v>
      </c>
      <c r="H15" s="338">
        <f t="shared" si="1"/>
        <v>0</v>
      </c>
      <c r="I15" s="357">
        <f t="shared" si="2"/>
        <v>0</v>
      </c>
      <c r="J15" s="313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</row>
    <row r="16" spans="1:88" s="311" customFormat="1" ht="31.5">
      <c r="A16" s="252">
        <v>12</v>
      </c>
      <c r="B16" s="312" t="s">
        <v>463</v>
      </c>
      <c r="C16" s="241" t="s">
        <v>342</v>
      </c>
      <c r="D16" s="241">
        <v>4</v>
      </c>
      <c r="E16" s="344"/>
      <c r="F16" s="344">
        <f t="shared" si="0"/>
        <v>0</v>
      </c>
      <c r="G16" s="358">
        <v>0.08</v>
      </c>
      <c r="H16" s="338">
        <f t="shared" si="1"/>
        <v>0</v>
      </c>
      <c r="I16" s="357">
        <f t="shared" si="2"/>
        <v>0</v>
      </c>
      <c r="J16" s="313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</row>
    <row r="17" spans="1:88" s="311" customFormat="1" ht="47.25">
      <c r="A17" s="252">
        <v>13</v>
      </c>
      <c r="B17" s="312" t="s">
        <v>634</v>
      </c>
      <c r="C17" s="241" t="s">
        <v>351</v>
      </c>
      <c r="D17" s="241">
        <v>4</v>
      </c>
      <c r="E17" s="344"/>
      <c r="F17" s="344">
        <f t="shared" si="0"/>
        <v>0</v>
      </c>
      <c r="G17" s="358">
        <v>0.08</v>
      </c>
      <c r="H17" s="338">
        <f t="shared" si="1"/>
        <v>0</v>
      </c>
      <c r="I17" s="357">
        <f t="shared" si="2"/>
        <v>0</v>
      </c>
      <c r="J17" s="313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</row>
    <row r="18" spans="1:88" s="311" customFormat="1" ht="47.25">
      <c r="A18" s="252">
        <v>14</v>
      </c>
      <c r="B18" s="312" t="s">
        <v>635</v>
      </c>
      <c r="C18" s="241" t="s">
        <v>351</v>
      </c>
      <c r="D18" s="241">
        <v>2</v>
      </c>
      <c r="E18" s="344"/>
      <c r="F18" s="344">
        <f t="shared" si="0"/>
        <v>0</v>
      </c>
      <c r="G18" s="358">
        <v>0.08</v>
      </c>
      <c r="H18" s="338">
        <f t="shared" si="1"/>
        <v>0</v>
      </c>
      <c r="I18" s="357">
        <f t="shared" si="2"/>
        <v>0</v>
      </c>
      <c r="J18" s="313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</row>
    <row r="19" spans="1:9" s="80" customFormat="1" ht="15.75">
      <c r="A19" s="423" t="s">
        <v>11</v>
      </c>
      <c r="B19" s="424"/>
      <c r="C19" s="424"/>
      <c r="D19" s="424"/>
      <c r="E19" s="425"/>
      <c r="F19" s="41">
        <f>SUM(F5:F18)</f>
        <v>0</v>
      </c>
      <c r="G19" s="71"/>
      <c r="H19" s="41">
        <f>SUM(H5:H18)</f>
        <v>0</v>
      </c>
      <c r="I19" s="41">
        <f>SUM(I5:I18)</f>
        <v>0</v>
      </c>
    </row>
  </sheetData>
  <sheetProtection/>
  <mergeCells count="2">
    <mergeCell ref="H1:K1"/>
    <mergeCell ref="A19:E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.375" style="80" customWidth="1"/>
    <col min="2" max="2" width="35.75390625" style="80" customWidth="1"/>
    <col min="3" max="4" width="7.375" style="80" customWidth="1"/>
    <col min="5" max="5" width="9.125" style="80" customWidth="1"/>
    <col min="6" max="6" width="10.875" style="80" customWidth="1"/>
    <col min="7" max="7" width="7.75390625" style="80" customWidth="1"/>
    <col min="8" max="8" width="9.125" style="80" customWidth="1"/>
    <col min="9" max="9" width="10.75390625" style="80" customWidth="1"/>
    <col min="10" max="10" width="29.75390625" style="80" customWidth="1"/>
    <col min="11" max="16384" width="9.125" style="8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3:11" ht="15.75">
      <c r="C2" s="46" t="s">
        <v>12</v>
      </c>
      <c r="G2" s="42"/>
      <c r="H2" s="42"/>
      <c r="I2" s="42"/>
      <c r="J2" s="42"/>
      <c r="K2" s="42"/>
    </row>
    <row r="3" ht="15.75">
      <c r="A3" s="40" t="s">
        <v>311</v>
      </c>
    </row>
    <row r="4" spans="1:10" ht="63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195" t="s">
        <v>31</v>
      </c>
    </row>
    <row r="5" spans="1:10" ht="15.75">
      <c r="A5" s="89">
        <v>1</v>
      </c>
      <c r="B5" s="44" t="s">
        <v>380</v>
      </c>
      <c r="C5" s="72" t="s">
        <v>14</v>
      </c>
      <c r="D5" s="246">
        <v>10</v>
      </c>
      <c r="E5" s="215"/>
      <c r="F5" s="64">
        <f aca="true" t="shared" si="0" ref="F5:F10">D5*E5</f>
        <v>0</v>
      </c>
      <c r="G5" s="74">
        <v>0.08</v>
      </c>
      <c r="H5" s="64">
        <f aca="true" t="shared" si="1" ref="H5:H10">F5*G5</f>
        <v>0</v>
      </c>
      <c r="I5" s="64">
        <f aca="true" t="shared" si="2" ref="I5:I10">F5+H5</f>
        <v>0</v>
      </c>
      <c r="J5" s="195"/>
    </row>
    <row r="6" spans="1:10" ht="15.75">
      <c r="A6" s="89">
        <v>2</v>
      </c>
      <c r="B6" s="75" t="s">
        <v>473</v>
      </c>
      <c r="C6" s="76" t="s">
        <v>14</v>
      </c>
      <c r="D6" s="242">
        <v>30</v>
      </c>
      <c r="E6" s="215"/>
      <c r="F6" s="64">
        <f t="shared" si="0"/>
        <v>0</v>
      </c>
      <c r="G6" s="74">
        <v>0.08</v>
      </c>
      <c r="H6" s="64">
        <f t="shared" si="1"/>
        <v>0</v>
      </c>
      <c r="I6" s="64">
        <f t="shared" si="2"/>
        <v>0</v>
      </c>
      <c r="J6" s="195"/>
    </row>
    <row r="7" spans="1:10" ht="15.75">
      <c r="A7" s="89">
        <v>3</v>
      </c>
      <c r="B7" s="75" t="s">
        <v>381</v>
      </c>
      <c r="C7" s="76" t="s">
        <v>14</v>
      </c>
      <c r="D7" s="242">
        <v>40</v>
      </c>
      <c r="E7" s="215"/>
      <c r="F7" s="64">
        <f t="shared" si="0"/>
        <v>0</v>
      </c>
      <c r="G7" s="74">
        <v>0.08</v>
      </c>
      <c r="H7" s="64">
        <f t="shared" si="1"/>
        <v>0</v>
      </c>
      <c r="I7" s="64">
        <f t="shared" si="2"/>
        <v>0</v>
      </c>
      <c r="J7" s="195"/>
    </row>
    <row r="8" spans="1:10" ht="15.75">
      <c r="A8" s="89">
        <v>4</v>
      </c>
      <c r="B8" s="75" t="s">
        <v>465</v>
      </c>
      <c r="C8" s="76" t="s">
        <v>14</v>
      </c>
      <c r="D8" s="242">
        <v>15</v>
      </c>
      <c r="E8" s="215"/>
      <c r="F8" s="64">
        <f t="shared" si="0"/>
        <v>0</v>
      </c>
      <c r="G8" s="74">
        <v>0.08</v>
      </c>
      <c r="H8" s="64">
        <f t="shared" si="1"/>
        <v>0</v>
      </c>
      <c r="I8" s="64">
        <f t="shared" si="2"/>
        <v>0</v>
      </c>
      <c r="J8" s="195"/>
    </row>
    <row r="9" spans="1:10" ht="15.75">
      <c r="A9" s="89">
        <v>5</v>
      </c>
      <c r="B9" s="75" t="s">
        <v>466</v>
      </c>
      <c r="C9" s="76" t="s">
        <v>14</v>
      </c>
      <c r="D9" s="242">
        <v>10</v>
      </c>
      <c r="E9" s="215"/>
      <c r="F9" s="64">
        <f t="shared" si="0"/>
        <v>0</v>
      </c>
      <c r="G9" s="74">
        <v>0.08</v>
      </c>
      <c r="H9" s="64">
        <f t="shared" si="1"/>
        <v>0</v>
      </c>
      <c r="I9" s="64">
        <f t="shared" si="2"/>
        <v>0</v>
      </c>
      <c r="J9" s="195"/>
    </row>
    <row r="10" spans="1:10" ht="15.75">
      <c r="A10" s="89">
        <v>6</v>
      </c>
      <c r="B10" s="75" t="s">
        <v>382</v>
      </c>
      <c r="C10" s="76" t="s">
        <v>14</v>
      </c>
      <c r="D10" s="242">
        <v>70</v>
      </c>
      <c r="E10" s="215"/>
      <c r="F10" s="64">
        <f t="shared" si="0"/>
        <v>0</v>
      </c>
      <c r="G10" s="74">
        <v>0.08</v>
      </c>
      <c r="H10" s="64">
        <f t="shared" si="1"/>
        <v>0</v>
      </c>
      <c r="I10" s="64">
        <f t="shared" si="2"/>
        <v>0</v>
      </c>
      <c r="J10" s="195"/>
    </row>
    <row r="11" spans="1:9" ht="15.75">
      <c r="A11" s="423" t="s">
        <v>11</v>
      </c>
      <c r="B11" s="424"/>
      <c r="C11" s="424"/>
      <c r="D11" s="424"/>
      <c r="E11" s="425"/>
      <c r="F11" s="41">
        <f>SUM(F5:F10)</f>
        <v>0</v>
      </c>
      <c r="G11" s="71"/>
      <c r="H11" s="41">
        <f>SUM(H5:H10)</f>
        <v>0</v>
      </c>
      <c r="I11" s="41">
        <f>SUM(I5:I10)</f>
        <v>0</v>
      </c>
    </row>
  </sheetData>
  <sheetProtection/>
  <mergeCells count="2">
    <mergeCell ref="A11:E11"/>
    <mergeCell ref="H1:K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 alignWithMargins="0">
    <oddFooter>&amp;Cpakiet nr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M23"/>
  <sheetViews>
    <sheetView zoomScalePageLayoutView="0" workbookViewId="0" topLeftCell="A13">
      <selection activeCell="F20" sqref="F20"/>
    </sheetView>
  </sheetViews>
  <sheetFormatPr defaultColWidth="9.00390625" defaultRowHeight="12.75"/>
  <cols>
    <col min="1" max="1" width="6.00390625" style="65" customWidth="1"/>
    <col min="2" max="2" width="49.375" style="65" customWidth="1"/>
    <col min="3" max="5" width="9.125" style="65" customWidth="1"/>
    <col min="6" max="6" width="11.125" style="65" customWidth="1"/>
    <col min="7" max="7" width="9.125" style="65" customWidth="1"/>
    <col min="8" max="8" width="10.00390625" style="65" customWidth="1"/>
    <col min="9" max="9" width="11.00390625" style="65" customWidth="1"/>
    <col min="10" max="10" width="27.625" style="65" customWidth="1"/>
    <col min="11" max="11" width="15.25390625" style="65" customWidth="1"/>
    <col min="12" max="12" width="4.625" style="65" bestFit="1" customWidth="1"/>
    <col min="13" max="13" width="14.75390625" style="65" customWidth="1"/>
    <col min="14" max="16384" width="9.125" style="65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0" ht="15.75">
      <c r="A3" s="97" t="s">
        <v>585</v>
      </c>
      <c r="B3" s="96"/>
      <c r="C3" s="96"/>
      <c r="D3" s="96"/>
      <c r="E3" s="96"/>
      <c r="F3" s="96"/>
      <c r="G3" s="96"/>
      <c r="H3" s="96"/>
      <c r="I3" s="96"/>
      <c r="J3" s="96"/>
    </row>
    <row r="4" spans="1:13" s="103" customFormat="1" ht="38.25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377</v>
      </c>
      <c r="G4" s="43" t="s">
        <v>10</v>
      </c>
      <c r="H4" s="43" t="s">
        <v>29</v>
      </c>
      <c r="I4" s="43" t="s">
        <v>30</v>
      </c>
      <c r="J4" s="43" t="s">
        <v>31</v>
      </c>
      <c r="M4" s="61"/>
    </row>
    <row r="5" spans="1:13" ht="15.75">
      <c r="A5" s="89">
        <v>1</v>
      </c>
      <c r="B5" s="93" t="s">
        <v>592</v>
      </c>
      <c r="C5" s="89" t="s">
        <v>342</v>
      </c>
      <c r="D5" s="252">
        <v>100</v>
      </c>
      <c r="E5" s="66"/>
      <c r="F5" s="94">
        <f>D5*E5</f>
        <v>0</v>
      </c>
      <c r="G5" s="74">
        <v>0.05</v>
      </c>
      <c r="H5" s="94">
        <f>F5*G5</f>
        <v>0</v>
      </c>
      <c r="I5" s="94">
        <f>F5+H5</f>
        <v>0</v>
      </c>
      <c r="J5" s="95"/>
      <c r="M5" s="61"/>
    </row>
    <row r="6" spans="1:12" ht="15.75">
      <c r="A6" s="89">
        <v>2</v>
      </c>
      <c r="B6" s="95" t="s">
        <v>593</v>
      </c>
      <c r="C6" s="89" t="s">
        <v>342</v>
      </c>
      <c r="D6" s="252">
        <v>200</v>
      </c>
      <c r="E6" s="66"/>
      <c r="F6" s="94">
        <f aca="true" t="shared" si="0" ref="F6:F19">D6*E6</f>
        <v>0</v>
      </c>
      <c r="G6" s="74">
        <v>0.05</v>
      </c>
      <c r="H6" s="94">
        <f aca="true" t="shared" si="1" ref="H6:H19">F6*G6</f>
        <v>0</v>
      </c>
      <c r="I6" s="94">
        <f aca="true" t="shared" si="2" ref="I6:I19">F6+H6</f>
        <v>0</v>
      </c>
      <c r="J6" s="95"/>
      <c r="K6" s="67"/>
      <c r="L6" s="67"/>
    </row>
    <row r="7" spans="1:12" ht="15.75">
      <c r="A7" s="89">
        <v>3</v>
      </c>
      <c r="B7" s="95" t="s">
        <v>6</v>
      </c>
      <c r="C7" s="89" t="s">
        <v>342</v>
      </c>
      <c r="D7" s="252">
        <v>100</v>
      </c>
      <c r="E7" s="66"/>
      <c r="F7" s="94">
        <f>D7*E7</f>
        <v>0</v>
      </c>
      <c r="G7" s="74">
        <v>0.05</v>
      </c>
      <c r="H7" s="94">
        <f>F7*G7</f>
        <v>0</v>
      </c>
      <c r="I7" s="94">
        <f>F7+H7</f>
        <v>0</v>
      </c>
      <c r="J7" s="95"/>
      <c r="K7" s="67"/>
      <c r="L7" s="67"/>
    </row>
    <row r="8" spans="1:12" s="63" customFormat="1" ht="15.75">
      <c r="A8" s="89">
        <v>4</v>
      </c>
      <c r="B8" s="95" t="s">
        <v>594</v>
      </c>
      <c r="C8" s="89" t="s">
        <v>342</v>
      </c>
      <c r="D8" s="252">
        <v>30</v>
      </c>
      <c r="E8" s="66"/>
      <c r="F8" s="94">
        <f t="shared" si="0"/>
        <v>0</v>
      </c>
      <c r="G8" s="74">
        <v>0.05</v>
      </c>
      <c r="H8" s="94">
        <f t="shared" si="1"/>
        <v>0</v>
      </c>
      <c r="I8" s="94">
        <f t="shared" si="2"/>
        <v>0</v>
      </c>
      <c r="J8" s="95"/>
      <c r="K8" s="62"/>
      <c r="L8" s="67"/>
    </row>
    <row r="9" spans="1:12" s="63" customFormat="1" ht="15.75">
      <c r="A9" s="89">
        <v>5</v>
      </c>
      <c r="B9" s="95" t="s">
        <v>591</v>
      </c>
      <c r="C9" s="89" t="s">
        <v>342</v>
      </c>
      <c r="D9" s="252">
        <v>45</v>
      </c>
      <c r="E9" s="66"/>
      <c r="F9" s="94">
        <f t="shared" si="0"/>
        <v>0</v>
      </c>
      <c r="G9" s="74">
        <v>0.05</v>
      </c>
      <c r="H9" s="94">
        <f t="shared" si="1"/>
        <v>0</v>
      </c>
      <c r="I9" s="94">
        <f t="shared" si="2"/>
        <v>0</v>
      </c>
      <c r="J9" s="95"/>
      <c r="K9" s="62"/>
      <c r="L9" s="67"/>
    </row>
    <row r="10" spans="1:12" ht="15.75">
      <c r="A10" s="89">
        <v>6</v>
      </c>
      <c r="B10" s="95" t="s">
        <v>595</v>
      </c>
      <c r="C10" s="89" t="s">
        <v>342</v>
      </c>
      <c r="D10" s="252">
        <v>100</v>
      </c>
      <c r="E10" s="66"/>
      <c r="F10" s="94">
        <f t="shared" si="0"/>
        <v>0</v>
      </c>
      <c r="G10" s="74">
        <v>0.05</v>
      </c>
      <c r="H10" s="94">
        <f t="shared" si="1"/>
        <v>0</v>
      </c>
      <c r="I10" s="94">
        <f t="shared" si="2"/>
        <v>0</v>
      </c>
      <c r="J10" s="95"/>
      <c r="K10" s="67"/>
      <c r="L10" s="67"/>
    </row>
    <row r="11" spans="1:12" ht="15.75">
      <c r="A11" s="89">
        <v>7</v>
      </c>
      <c r="B11" s="95" t="s">
        <v>596</v>
      </c>
      <c r="C11" s="89" t="s">
        <v>342</v>
      </c>
      <c r="D11" s="252">
        <v>200</v>
      </c>
      <c r="E11" s="66"/>
      <c r="F11" s="94">
        <f t="shared" si="0"/>
        <v>0</v>
      </c>
      <c r="G11" s="74">
        <v>0.05</v>
      </c>
      <c r="H11" s="94">
        <f t="shared" si="1"/>
        <v>0</v>
      </c>
      <c r="I11" s="94">
        <f t="shared" si="2"/>
        <v>0</v>
      </c>
      <c r="J11" s="95"/>
      <c r="K11" s="67"/>
      <c r="L11" s="67"/>
    </row>
    <row r="12" spans="1:12" s="415" customFormat="1" ht="63">
      <c r="A12" s="89">
        <v>8</v>
      </c>
      <c r="B12" s="365" t="s">
        <v>848</v>
      </c>
      <c r="C12" s="45" t="s">
        <v>312</v>
      </c>
      <c r="D12" s="241">
        <v>100</v>
      </c>
      <c r="E12" s="413"/>
      <c r="F12" s="110">
        <f t="shared" si="0"/>
        <v>0</v>
      </c>
      <c r="G12" s="100">
        <v>0.08</v>
      </c>
      <c r="H12" s="110">
        <f t="shared" si="1"/>
        <v>0</v>
      </c>
      <c r="I12" s="110">
        <f t="shared" si="2"/>
        <v>0</v>
      </c>
      <c r="J12" s="95"/>
      <c r="K12" s="414"/>
      <c r="L12" s="414"/>
    </row>
    <row r="13" spans="1:12" ht="47.25">
      <c r="A13" s="89">
        <v>9</v>
      </c>
      <c r="B13" s="366" t="s">
        <v>849</v>
      </c>
      <c r="C13" s="45" t="s">
        <v>131</v>
      </c>
      <c r="D13" s="241">
        <v>30</v>
      </c>
      <c r="E13" s="109"/>
      <c r="F13" s="110">
        <f t="shared" si="0"/>
        <v>0</v>
      </c>
      <c r="G13" s="100">
        <v>0.08</v>
      </c>
      <c r="H13" s="110">
        <f t="shared" si="1"/>
        <v>0</v>
      </c>
      <c r="I13" s="110">
        <f t="shared" si="2"/>
        <v>0</v>
      </c>
      <c r="J13" s="95"/>
      <c r="K13" s="67"/>
      <c r="L13" s="67"/>
    </row>
    <row r="14" spans="1:12" ht="47.25">
      <c r="A14" s="89">
        <v>10</v>
      </c>
      <c r="B14" s="95" t="s">
        <v>7</v>
      </c>
      <c r="C14" s="45" t="s">
        <v>312</v>
      </c>
      <c r="D14" s="241">
        <v>1</v>
      </c>
      <c r="E14" s="109"/>
      <c r="F14" s="110">
        <f t="shared" si="0"/>
        <v>0</v>
      </c>
      <c r="G14" s="100">
        <v>0.23</v>
      </c>
      <c r="H14" s="110">
        <f t="shared" si="1"/>
        <v>0</v>
      </c>
      <c r="I14" s="110">
        <f t="shared" si="2"/>
        <v>0</v>
      </c>
      <c r="J14" s="95"/>
      <c r="K14" s="67"/>
      <c r="L14" s="67"/>
    </row>
    <row r="15" spans="1:12" ht="47.25">
      <c r="A15" s="89">
        <v>11</v>
      </c>
      <c r="B15" s="366" t="s">
        <v>850</v>
      </c>
      <c r="C15" s="45" t="s">
        <v>131</v>
      </c>
      <c r="D15" s="241">
        <v>600</v>
      </c>
      <c r="E15" s="109"/>
      <c r="F15" s="110">
        <f t="shared" si="0"/>
        <v>0</v>
      </c>
      <c r="G15" s="100">
        <v>0.08</v>
      </c>
      <c r="H15" s="110">
        <f t="shared" si="1"/>
        <v>0</v>
      </c>
      <c r="I15" s="110">
        <f t="shared" si="2"/>
        <v>0</v>
      </c>
      <c r="J15" s="95"/>
      <c r="K15" s="67"/>
      <c r="L15" s="67"/>
    </row>
    <row r="16" spans="1:12" ht="47.25">
      <c r="A16" s="89">
        <v>12</v>
      </c>
      <c r="B16" s="366" t="s">
        <v>851</v>
      </c>
      <c r="C16" s="45" t="s">
        <v>131</v>
      </c>
      <c r="D16" s="241">
        <v>100</v>
      </c>
      <c r="E16" s="109"/>
      <c r="F16" s="110">
        <f t="shared" si="0"/>
        <v>0</v>
      </c>
      <c r="G16" s="100">
        <v>0.08</v>
      </c>
      <c r="H16" s="110">
        <f t="shared" si="1"/>
        <v>0</v>
      </c>
      <c r="I16" s="110">
        <f t="shared" si="2"/>
        <v>0</v>
      </c>
      <c r="J16" s="95"/>
      <c r="K16" s="67"/>
      <c r="L16" s="67"/>
    </row>
    <row r="17" spans="1:12" ht="31.5">
      <c r="A17" s="89">
        <v>13</v>
      </c>
      <c r="B17" s="95" t="s">
        <v>810</v>
      </c>
      <c r="C17" s="45" t="s">
        <v>342</v>
      </c>
      <c r="D17" s="241">
        <v>25</v>
      </c>
      <c r="E17" s="109"/>
      <c r="F17" s="110">
        <f t="shared" si="0"/>
        <v>0</v>
      </c>
      <c r="G17" s="100">
        <v>0.08</v>
      </c>
      <c r="H17" s="110">
        <f t="shared" si="1"/>
        <v>0</v>
      </c>
      <c r="I17" s="110">
        <f t="shared" si="2"/>
        <v>0</v>
      </c>
      <c r="J17" s="95"/>
      <c r="K17" s="67"/>
      <c r="L17" s="67"/>
    </row>
    <row r="18" spans="1:12" ht="15.75">
      <c r="A18" s="89">
        <v>14</v>
      </c>
      <c r="B18" s="95" t="s">
        <v>809</v>
      </c>
      <c r="C18" s="45" t="s">
        <v>312</v>
      </c>
      <c r="D18" s="241">
        <v>210</v>
      </c>
      <c r="E18" s="109"/>
      <c r="F18" s="110">
        <f t="shared" si="0"/>
        <v>0</v>
      </c>
      <c r="G18" s="100">
        <v>0.08</v>
      </c>
      <c r="H18" s="110">
        <f t="shared" si="1"/>
        <v>0</v>
      </c>
      <c r="I18" s="110">
        <f t="shared" si="2"/>
        <v>0</v>
      </c>
      <c r="J18" s="95"/>
      <c r="K18" s="67"/>
      <c r="L18" s="67"/>
    </row>
    <row r="19" spans="1:12" s="103" customFormat="1" ht="47.25">
      <c r="A19" s="89">
        <v>15</v>
      </c>
      <c r="B19" s="95" t="s">
        <v>720</v>
      </c>
      <c r="C19" s="45" t="s">
        <v>131</v>
      </c>
      <c r="D19" s="241">
        <v>40</v>
      </c>
      <c r="E19" s="109"/>
      <c r="F19" s="110">
        <f t="shared" si="0"/>
        <v>0</v>
      </c>
      <c r="G19" s="100">
        <v>0.08</v>
      </c>
      <c r="H19" s="110">
        <f t="shared" si="1"/>
        <v>0</v>
      </c>
      <c r="I19" s="110">
        <f t="shared" si="2"/>
        <v>0</v>
      </c>
      <c r="J19" s="95"/>
      <c r="K19" s="134"/>
      <c r="L19" s="134"/>
    </row>
    <row r="20" spans="1:10" ht="15.75">
      <c r="A20" s="468" t="s">
        <v>11</v>
      </c>
      <c r="B20" s="469"/>
      <c r="C20" s="469"/>
      <c r="D20" s="469"/>
      <c r="E20" s="470"/>
      <c r="F20" s="132">
        <f>SUM(F5:F19)</f>
        <v>0</v>
      </c>
      <c r="G20" s="133"/>
      <c r="H20" s="132">
        <f>SUM(H5:H19)</f>
        <v>0</v>
      </c>
      <c r="I20" s="132">
        <f>SUM(I5:I19)</f>
        <v>0</v>
      </c>
      <c r="J20" s="96"/>
    </row>
    <row r="22" spans="1:10" ht="12.75">
      <c r="A22" s="467"/>
      <c r="B22" s="467"/>
      <c r="C22" s="467"/>
      <c r="D22" s="467"/>
      <c r="E22" s="467"/>
      <c r="F22" s="467"/>
      <c r="G22" s="467"/>
      <c r="H22" s="467"/>
      <c r="I22" s="467"/>
      <c r="J22" s="467"/>
    </row>
    <row r="23" spans="1:10" ht="12.75">
      <c r="A23" s="467"/>
      <c r="B23" s="467"/>
      <c r="C23" s="467"/>
      <c r="D23" s="467"/>
      <c r="E23" s="467"/>
      <c r="F23" s="467"/>
      <c r="G23" s="467"/>
      <c r="H23" s="467"/>
      <c r="I23" s="467"/>
      <c r="J23" s="467"/>
    </row>
  </sheetData>
  <sheetProtection/>
  <mergeCells count="4">
    <mergeCell ref="A23:J23"/>
    <mergeCell ref="A20:E20"/>
    <mergeCell ref="A22:J22"/>
    <mergeCell ref="H1:K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2" r:id="rId1"/>
  <headerFooter alignWithMargins="0">
    <oddFooter>&amp;Cpakiet nr 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6"/>
  <sheetViews>
    <sheetView zoomScalePageLayoutView="0" workbookViewId="0" topLeftCell="A1">
      <selection activeCell="F16" sqref="F16"/>
    </sheetView>
  </sheetViews>
  <sheetFormatPr defaultColWidth="9.00390625" defaultRowHeight="12.75"/>
  <cols>
    <col min="2" max="2" width="38.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40" t="s">
        <v>686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04" customFormat="1" ht="38.25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22" t="s">
        <v>31</v>
      </c>
      <c r="K4" s="422"/>
    </row>
    <row r="5" spans="1:11" s="36" customFormat="1" ht="15.75">
      <c r="A5" s="89">
        <v>1</v>
      </c>
      <c r="B5" s="93" t="s">
        <v>3</v>
      </c>
      <c r="C5" s="111" t="s">
        <v>342</v>
      </c>
      <c r="D5" s="298">
        <v>200</v>
      </c>
      <c r="E5" s="66"/>
      <c r="F5" s="94">
        <f aca="true" t="shared" si="0" ref="F5:F15">D5*E5</f>
        <v>0</v>
      </c>
      <c r="G5" s="74">
        <v>0.05</v>
      </c>
      <c r="H5" s="94">
        <f aca="true" t="shared" si="1" ref="H5:H15">F5*G5</f>
        <v>0</v>
      </c>
      <c r="I5" s="94">
        <f aca="true" t="shared" si="2" ref="I5:I15">F5+H5</f>
        <v>0</v>
      </c>
      <c r="J5" s="438"/>
      <c r="K5" s="471"/>
    </row>
    <row r="6" spans="1:11" s="36" customFormat="1" ht="15.75">
      <c r="A6" s="89">
        <v>2</v>
      </c>
      <c r="B6" s="93" t="s">
        <v>628</v>
      </c>
      <c r="C6" s="111" t="s">
        <v>342</v>
      </c>
      <c r="D6" s="298">
        <v>400</v>
      </c>
      <c r="E6" s="66"/>
      <c r="F6" s="94">
        <f t="shared" si="0"/>
        <v>0</v>
      </c>
      <c r="G6" s="74">
        <v>0.05</v>
      </c>
      <c r="H6" s="94">
        <f t="shared" si="1"/>
        <v>0</v>
      </c>
      <c r="I6" s="94">
        <f t="shared" si="2"/>
        <v>0</v>
      </c>
      <c r="J6" s="438"/>
      <c r="K6" s="471"/>
    </row>
    <row r="7" spans="1:11" s="36" customFormat="1" ht="15.75">
      <c r="A7" s="89">
        <v>3</v>
      </c>
      <c r="B7" s="93" t="s">
        <v>2</v>
      </c>
      <c r="C7" s="111" t="s">
        <v>342</v>
      </c>
      <c r="D7" s="298">
        <v>40</v>
      </c>
      <c r="E7" s="66"/>
      <c r="F7" s="94">
        <f t="shared" si="0"/>
        <v>0</v>
      </c>
      <c r="G7" s="74">
        <v>0.08</v>
      </c>
      <c r="H7" s="94">
        <f t="shared" si="1"/>
        <v>0</v>
      </c>
      <c r="I7" s="94">
        <f t="shared" si="2"/>
        <v>0</v>
      </c>
      <c r="J7" s="438"/>
      <c r="K7" s="471"/>
    </row>
    <row r="8" spans="1:11" s="36" customFormat="1" ht="33.75" customHeight="1">
      <c r="A8" s="89">
        <v>4</v>
      </c>
      <c r="B8" s="95" t="s">
        <v>5</v>
      </c>
      <c r="C8" s="111" t="s">
        <v>312</v>
      </c>
      <c r="D8" s="298">
        <v>1500</v>
      </c>
      <c r="E8" s="66"/>
      <c r="F8" s="94">
        <f t="shared" si="0"/>
        <v>0</v>
      </c>
      <c r="G8" s="74">
        <v>0.08</v>
      </c>
      <c r="H8" s="94">
        <f t="shared" si="1"/>
        <v>0</v>
      </c>
      <c r="I8" s="94">
        <f t="shared" si="2"/>
        <v>0</v>
      </c>
      <c r="J8" s="438"/>
      <c r="K8" s="471"/>
    </row>
    <row r="9" spans="1:11" s="36" customFormat="1" ht="50.25" customHeight="1">
      <c r="A9" s="89">
        <v>5</v>
      </c>
      <c r="B9" s="95" t="s">
        <v>7</v>
      </c>
      <c r="C9" s="111" t="s">
        <v>312</v>
      </c>
      <c r="D9" s="298">
        <v>2</v>
      </c>
      <c r="E9" s="66"/>
      <c r="F9" s="94">
        <f t="shared" si="0"/>
        <v>0</v>
      </c>
      <c r="G9" s="74">
        <v>0.23</v>
      </c>
      <c r="H9" s="94">
        <f t="shared" si="1"/>
        <v>0</v>
      </c>
      <c r="I9" s="94">
        <f t="shared" si="2"/>
        <v>0</v>
      </c>
      <c r="J9" s="438"/>
      <c r="K9" s="471"/>
    </row>
    <row r="10" spans="1:11" s="36" customFormat="1" ht="63">
      <c r="A10" s="89">
        <v>6</v>
      </c>
      <c r="B10" s="95" t="s">
        <v>4</v>
      </c>
      <c r="C10" s="111" t="s">
        <v>312</v>
      </c>
      <c r="D10" s="298">
        <v>500</v>
      </c>
      <c r="E10" s="66"/>
      <c r="F10" s="94">
        <f t="shared" si="0"/>
        <v>0</v>
      </c>
      <c r="G10" s="74">
        <v>0.08</v>
      </c>
      <c r="H10" s="94">
        <f t="shared" si="1"/>
        <v>0</v>
      </c>
      <c r="I10" s="94">
        <f t="shared" si="2"/>
        <v>0</v>
      </c>
      <c r="J10" s="438"/>
      <c r="K10" s="471"/>
    </row>
    <row r="11" spans="1:11" s="36" customFormat="1" ht="18" customHeight="1">
      <c r="A11" s="89">
        <v>7</v>
      </c>
      <c r="B11" s="44" t="s">
        <v>0</v>
      </c>
      <c r="C11" s="72" t="s">
        <v>342</v>
      </c>
      <c r="D11" s="246">
        <v>30</v>
      </c>
      <c r="E11" s="98"/>
      <c r="F11" s="99">
        <f t="shared" si="0"/>
        <v>0</v>
      </c>
      <c r="G11" s="100">
        <v>0.05</v>
      </c>
      <c r="H11" s="99">
        <f t="shared" si="1"/>
        <v>0</v>
      </c>
      <c r="I11" s="99">
        <f t="shared" si="2"/>
        <v>0</v>
      </c>
      <c r="J11" s="472"/>
      <c r="K11" s="474"/>
    </row>
    <row r="12" spans="1:11" s="36" customFormat="1" ht="16.5" customHeight="1">
      <c r="A12" s="89">
        <v>8</v>
      </c>
      <c r="B12" s="102" t="s">
        <v>1</v>
      </c>
      <c r="C12" s="76" t="s">
        <v>342</v>
      </c>
      <c r="D12" s="242">
        <v>15</v>
      </c>
      <c r="E12" s="98"/>
      <c r="F12" s="99">
        <f t="shared" si="0"/>
        <v>0</v>
      </c>
      <c r="G12" s="100">
        <v>0.05</v>
      </c>
      <c r="H12" s="99">
        <f t="shared" si="1"/>
        <v>0</v>
      </c>
      <c r="I12" s="99">
        <f t="shared" si="2"/>
        <v>0</v>
      </c>
      <c r="J12" s="472"/>
      <c r="K12" s="474"/>
    </row>
    <row r="13" spans="1:11" s="36" customFormat="1" ht="16.5" customHeight="1">
      <c r="A13" s="89">
        <v>10</v>
      </c>
      <c r="B13" s="116" t="s">
        <v>721</v>
      </c>
      <c r="C13" s="76" t="s">
        <v>342</v>
      </c>
      <c r="D13" s="242">
        <v>1500</v>
      </c>
      <c r="E13" s="98"/>
      <c r="F13" s="99">
        <f t="shared" si="0"/>
        <v>0</v>
      </c>
      <c r="G13" s="100">
        <v>0.05</v>
      </c>
      <c r="H13" s="99">
        <f t="shared" si="1"/>
        <v>0</v>
      </c>
      <c r="I13" s="99">
        <f t="shared" si="2"/>
        <v>0</v>
      </c>
      <c r="J13" s="472"/>
      <c r="K13" s="473"/>
    </row>
    <row r="14" spans="1:11" s="36" customFormat="1" ht="47.25" customHeight="1">
      <c r="A14" s="89">
        <v>11</v>
      </c>
      <c r="B14" s="75" t="s">
        <v>587</v>
      </c>
      <c r="C14" s="76" t="s">
        <v>312</v>
      </c>
      <c r="D14" s="242">
        <v>10</v>
      </c>
      <c r="E14" s="98"/>
      <c r="F14" s="99">
        <f t="shared" si="0"/>
        <v>0</v>
      </c>
      <c r="G14" s="100">
        <v>0.08</v>
      </c>
      <c r="H14" s="99">
        <f t="shared" si="1"/>
        <v>0</v>
      </c>
      <c r="I14" s="99">
        <f t="shared" si="2"/>
        <v>0</v>
      </c>
      <c r="J14" s="472"/>
      <c r="K14" s="474"/>
    </row>
    <row r="15" spans="1:11" s="36" customFormat="1" ht="50.25" customHeight="1">
      <c r="A15" s="89">
        <v>12</v>
      </c>
      <c r="B15" s="75" t="s">
        <v>599</v>
      </c>
      <c r="C15" s="76" t="s">
        <v>312</v>
      </c>
      <c r="D15" s="242">
        <v>10</v>
      </c>
      <c r="E15" s="98"/>
      <c r="F15" s="99">
        <f t="shared" si="0"/>
        <v>0</v>
      </c>
      <c r="G15" s="100">
        <v>0.08</v>
      </c>
      <c r="H15" s="99">
        <f t="shared" si="1"/>
        <v>0</v>
      </c>
      <c r="I15" s="99">
        <f t="shared" si="2"/>
        <v>0</v>
      </c>
      <c r="J15" s="472"/>
      <c r="K15" s="474"/>
    </row>
    <row r="16" spans="1:11" ht="15.75">
      <c r="A16" s="423" t="s">
        <v>11</v>
      </c>
      <c r="B16" s="424"/>
      <c r="C16" s="424"/>
      <c r="D16" s="424"/>
      <c r="E16" s="425"/>
      <c r="F16" s="41">
        <f>SUM(F5:F15)</f>
        <v>0</v>
      </c>
      <c r="G16" s="71"/>
      <c r="H16" s="41">
        <f>SUM(H5:H15)</f>
        <v>0</v>
      </c>
      <c r="I16" s="41">
        <f>SUM(I5:I15)</f>
        <v>0</v>
      </c>
      <c r="J16" s="80"/>
      <c r="K16" s="80"/>
    </row>
  </sheetData>
  <sheetProtection/>
  <mergeCells count="14">
    <mergeCell ref="J7:K7"/>
    <mergeCell ref="J8:K8"/>
    <mergeCell ref="J9:K9"/>
    <mergeCell ref="J10:K10"/>
    <mergeCell ref="J6:K6"/>
    <mergeCell ref="J13:K13"/>
    <mergeCell ref="J14:K14"/>
    <mergeCell ref="J15:K15"/>
    <mergeCell ref="A16:E16"/>
    <mergeCell ref="H1:K1"/>
    <mergeCell ref="J4:K4"/>
    <mergeCell ref="J11:K11"/>
    <mergeCell ref="J12:K12"/>
    <mergeCell ref="J5:K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CK53"/>
  <sheetViews>
    <sheetView zoomScalePageLayoutView="0" workbookViewId="0" topLeftCell="A40">
      <selection activeCell="F49" sqref="F49"/>
    </sheetView>
  </sheetViews>
  <sheetFormatPr defaultColWidth="9.00390625" defaultRowHeight="12.75"/>
  <cols>
    <col min="1" max="1" width="5.00390625" style="52" customWidth="1"/>
    <col min="2" max="2" width="48.00390625" style="52" customWidth="1"/>
    <col min="3" max="3" width="6.375" style="52" customWidth="1"/>
    <col min="4" max="4" width="11.375" style="199" customWidth="1"/>
    <col min="5" max="5" width="8.25390625" style="60" customWidth="1"/>
    <col min="6" max="6" width="11.125" style="52" customWidth="1"/>
    <col min="7" max="7" width="5.875" style="52" customWidth="1"/>
    <col min="8" max="8" width="10.25390625" style="52" customWidth="1"/>
    <col min="9" max="9" width="11.375" style="52" customWidth="1"/>
    <col min="10" max="10" width="31.25390625" style="52" customWidth="1"/>
    <col min="11" max="11" width="6.625" style="52" bestFit="1" customWidth="1"/>
    <col min="12" max="15" width="9.125" style="52" customWidth="1"/>
    <col min="16" max="16" width="22.875" style="52" bestFit="1" customWidth="1"/>
    <col min="17" max="17" width="9.125" style="52" customWidth="1"/>
    <col min="18" max="18" width="11.00390625" style="53" customWidth="1"/>
    <col min="19" max="16384" width="9.125" style="52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0" ht="15.75">
      <c r="A3" s="54" t="s">
        <v>602</v>
      </c>
      <c r="B3" s="101"/>
      <c r="C3" s="101"/>
      <c r="D3" s="101"/>
      <c r="E3" s="147"/>
      <c r="F3" s="101"/>
      <c r="G3" s="101"/>
      <c r="H3" s="101"/>
      <c r="I3" s="101"/>
      <c r="J3" s="101"/>
    </row>
    <row r="4" spans="1:18" s="105" customFormat="1" ht="51">
      <c r="A4" s="55" t="s">
        <v>8</v>
      </c>
      <c r="B4" s="55" t="s">
        <v>9</v>
      </c>
      <c r="C4" s="55" t="s">
        <v>16</v>
      </c>
      <c r="D4" s="197" t="s">
        <v>13</v>
      </c>
      <c r="E4" s="128" t="s">
        <v>27</v>
      </c>
      <c r="F4" s="55" t="s">
        <v>28</v>
      </c>
      <c r="G4" s="55" t="s">
        <v>10</v>
      </c>
      <c r="H4" s="55" t="s">
        <v>29</v>
      </c>
      <c r="I4" s="55" t="s">
        <v>30</v>
      </c>
      <c r="J4" s="56" t="s">
        <v>31</v>
      </c>
      <c r="R4" s="148"/>
    </row>
    <row r="5" spans="1:18" ht="31.5">
      <c r="A5" s="149">
        <v>1</v>
      </c>
      <c r="B5" s="172" t="s">
        <v>801</v>
      </c>
      <c r="C5" s="164" t="s">
        <v>99</v>
      </c>
      <c r="D5" s="198">
        <v>1000</v>
      </c>
      <c r="E5" s="165"/>
      <c r="F5" s="165">
        <f aca="true" t="shared" si="0" ref="F5:F48">D5*E5</f>
        <v>0</v>
      </c>
      <c r="G5" s="166">
        <v>0.08</v>
      </c>
      <c r="H5" s="165">
        <f aca="true" t="shared" si="1" ref="H5:H48">F5*G5</f>
        <v>0</v>
      </c>
      <c r="I5" s="165">
        <f aca="true" t="shared" si="2" ref="I5:I48">F5+H5</f>
        <v>0</v>
      </c>
      <c r="J5" s="173"/>
      <c r="K5" s="137"/>
      <c r="L5" s="137"/>
      <c r="M5" s="138"/>
      <c r="N5" s="59"/>
      <c r="O5" s="60"/>
      <c r="R5" s="58"/>
    </row>
    <row r="6" spans="1:18" ht="31.5">
      <c r="A6" s="149">
        <v>2</v>
      </c>
      <c r="B6" s="150" t="s">
        <v>568</v>
      </c>
      <c r="C6" s="151" t="s">
        <v>99</v>
      </c>
      <c r="D6" s="198">
        <v>2000</v>
      </c>
      <c r="E6" s="152"/>
      <c r="F6" s="165">
        <f t="shared" si="0"/>
        <v>0</v>
      </c>
      <c r="G6" s="153">
        <v>0.08</v>
      </c>
      <c r="H6" s="165">
        <f t="shared" si="1"/>
        <v>0</v>
      </c>
      <c r="I6" s="165">
        <f t="shared" si="2"/>
        <v>0</v>
      </c>
      <c r="J6" s="150"/>
      <c r="K6" s="57"/>
      <c r="L6" s="57"/>
      <c r="O6" s="60"/>
      <c r="R6" s="58"/>
    </row>
    <row r="7" spans="1:18" ht="31.5">
      <c r="A7" s="149">
        <v>3</v>
      </c>
      <c r="B7" s="150" t="s">
        <v>569</v>
      </c>
      <c r="C7" s="151" t="s">
        <v>90</v>
      </c>
      <c r="D7" s="198">
        <v>1500</v>
      </c>
      <c r="E7" s="152"/>
      <c r="F7" s="165">
        <f t="shared" si="0"/>
        <v>0</v>
      </c>
      <c r="G7" s="153">
        <v>0.08</v>
      </c>
      <c r="H7" s="165">
        <f t="shared" si="1"/>
        <v>0</v>
      </c>
      <c r="I7" s="165">
        <f t="shared" si="2"/>
        <v>0</v>
      </c>
      <c r="J7" s="150"/>
      <c r="K7" s="57"/>
      <c r="L7" s="57"/>
      <c r="N7" s="60"/>
      <c r="O7" s="60"/>
      <c r="R7" s="58"/>
    </row>
    <row r="8" spans="1:18" ht="31.5">
      <c r="A8" s="149">
        <v>4</v>
      </c>
      <c r="B8" s="150" t="s">
        <v>570</v>
      </c>
      <c r="C8" s="151" t="s">
        <v>467</v>
      </c>
      <c r="D8" s="198">
        <v>200</v>
      </c>
      <c r="E8" s="152"/>
      <c r="F8" s="165">
        <f t="shared" si="0"/>
        <v>0</v>
      </c>
      <c r="G8" s="153">
        <v>0.08</v>
      </c>
      <c r="H8" s="165">
        <f t="shared" si="1"/>
        <v>0</v>
      </c>
      <c r="I8" s="165">
        <f t="shared" si="2"/>
        <v>0</v>
      </c>
      <c r="J8" s="150"/>
      <c r="K8" s="57"/>
      <c r="L8" s="57"/>
      <c r="N8" s="60"/>
      <c r="O8" s="60"/>
      <c r="R8" s="58"/>
    </row>
    <row r="9" spans="1:18" ht="31.5">
      <c r="A9" s="149">
        <v>5</v>
      </c>
      <c r="B9" s="150" t="s">
        <v>566</v>
      </c>
      <c r="C9" s="151" t="s">
        <v>99</v>
      </c>
      <c r="D9" s="198">
        <v>100</v>
      </c>
      <c r="E9" s="152"/>
      <c r="F9" s="165">
        <f t="shared" si="0"/>
        <v>0</v>
      </c>
      <c r="G9" s="153">
        <v>0.08</v>
      </c>
      <c r="H9" s="165">
        <f t="shared" si="1"/>
        <v>0</v>
      </c>
      <c r="I9" s="165">
        <f t="shared" si="2"/>
        <v>0</v>
      </c>
      <c r="J9" s="150"/>
      <c r="K9" s="57"/>
      <c r="L9" s="57"/>
      <c r="N9" s="59"/>
      <c r="O9" s="60"/>
      <c r="R9" s="58"/>
    </row>
    <row r="10" spans="1:18" ht="31.5">
      <c r="A10" s="149">
        <v>6</v>
      </c>
      <c r="B10" s="150" t="s">
        <v>567</v>
      </c>
      <c r="C10" s="151" t="s">
        <v>99</v>
      </c>
      <c r="D10" s="198">
        <v>100</v>
      </c>
      <c r="E10" s="152"/>
      <c r="F10" s="165">
        <f t="shared" si="0"/>
        <v>0</v>
      </c>
      <c r="G10" s="153">
        <v>0.08</v>
      </c>
      <c r="H10" s="165">
        <f t="shared" si="1"/>
        <v>0</v>
      </c>
      <c r="I10" s="165">
        <f t="shared" si="2"/>
        <v>0</v>
      </c>
      <c r="J10" s="150"/>
      <c r="K10" s="57"/>
      <c r="L10" s="57"/>
      <c r="N10" s="59"/>
      <c r="O10" s="60"/>
      <c r="R10" s="58"/>
    </row>
    <row r="11" spans="1:18" ht="31.5">
      <c r="A11" s="149">
        <v>7</v>
      </c>
      <c r="B11" s="150" t="s">
        <v>565</v>
      </c>
      <c r="C11" s="151" t="s">
        <v>99</v>
      </c>
      <c r="D11" s="198">
        <v>60</v>
      </c>
      <c r="E11" s="152"/>
      <c r="F11" s="165">
        <f t="shared" si="0"/>
        <v>0</v>
      </c>
      <c r="G11" s="153">
        <v>0.08</v>
      </c>
      <c r="H11" s="165">
        <f t="shared" si="1"/>
        <v>0</v>
      </c>
      <c r="I11" s="165">
        <f t="shared" si="2"/>
        <v>0</v>
      </c>
      <c r="J11" s="150"/>
      <c r="K11" s="57"/>
      <c r="L11" s="57"/>
      <c r="O11" s="60"/>
      <c r="R11" s="58"/>
    </row>
    <row r="12" spans="1:18" ht="31.5">
      <c r="A12" s="149">
        <v>8</v>
      </c>
      <c r="B12" s="150" t="s">
        <v>573</v>
      </c>
      <c r="C12" s="151" t="s">
        <v>99</v>
      </c>
      <c r="D12" s="198">
        <v>400</v>
      </c>
      <c r="E12" s="152"/>
      <c r="F12" s="165">
        <f t="shared" si="0"/>
        <v>0</v>
      </c>
      <c r="G12" s="153">
        <v>0.08</v>
      </c>
      <c r="H12" s="165">
        <f t="shared" si="1"/>
        <v>0</v>
      </c>
      <c r="I12" s="165">
        <f t="shared" si="2"/>
        <v>0</v>
      </c>
      <c r="J12" s="150"/>
      <c r="K12" s="57"/>
      <c r="L12" s="57"/>
      <c r="O12" s="57"/>
      <c r="R12" s="58"/>
    </row>
    <row r="13" spans="1:18" ht="31.5">
      <c r="A13" s="149">
        <v>9</v>
      </c>
      <c r="B13" s="150" t="s">
        <v>572</v>
      </c>
      <c r="C13" s="151" t="s">
        <v>99</v>
      </c>
      <c r="D13" s="198">
        <v>1000</v>
      </c>
      <c r="E13" s="152"/>
      <c r="F13" s="165">
        <f t="shared" si="0"/>
        <v>0</v>
      </c>
      <c r="G13" s="153">
        <v>0.08</v>
      </c>
      <c r="H13" s="165">
        <f t="shared" si="1"/>
        <v>0</v>
      </c>
      <c r="I13" s="165">
        <f t="shared" si="2"/>
        <v>0</v>
      </c>
      <c r="J13" s="150"/>
      <c r="K13" s="57"/>
      <c r="L13" s="57"/>
      <c r="N13" s="59"/>
      <c r="O13" s="60"/>
      <c r="R13" s="58"/>
    </row>
    <row r="14" spans="1:18" ht="31.5">
      <c r="A14" s="149">
        <v>10</v>
      </c>
      <c r="B14" s="150" t="s">
        <v>571</v>
      </c>
      <c r="C14" s="151" t="s">
        <v>99</v>
      </c>
      <c r="D14" s="198">
        <v>500</v>
      </c>
      <c r="E14" s="152"/>
      <c r="F14" s="165">
        <f t="shared" si="0"/>
        <v>0</v>
      </c>
      <c r="G14" s="153">
        <v>0.08</v>
      </c>
      <c r="H14" s="165">
        <f t="shared" si="1"/>
        <v>0</v>
      </c>
      <c r="I14" s="165">
        <f t="shared" si="2"/>
        <v>0</v>
      </c>
      <c r="J14" s="150"/>
      <c r="K14" s="57"/>
      <c r="L14" s="57"/>
      <c r="N14" s="59"/>
      <c r="O14" s="60"/>
      <c r="R14" s="58"/>
    </row>
    <row r="15" spans="1:18" ht="31.5">
      <c r="A15" s="149">
        <v>11</v>
      </c>
      <c r="B15" s="150" t="s">
        <v>574</v>
      </c>
      <c r="C15" s="151" t="s">
        <v>90</v>
      </c>
      <c r="D15" s="198">
        <v>10000</v>
      </c>
      <c r="E15" s="152"/>
      <c r="F15" s="165">
        <f t="shared" si="0"/>
        <v>0</v>
      </c>
      <c r="G15" s="153">
        <v>0.08</v>
      </c>
      <c r="H15" s="165">
        <f t="shared" si="1"/>
        <v>0</v>
      </c>
      <c r="I15" s="165">
        <f t="shared" si="2"/>
        <v>0</v>
      </c>
      <c r="J15" s="150"/>
      <c r="K15" s="57"/>
      <c r="L15" s="57"/>
      <c r="N15" s="60"/>
      <c r="O15" s="60"/>
      <c r="R15" s="58"/>
    </row>
    <row r="16" spans="1:18" ht="31.5">
      <c r="A16" s="149">
        <v>12</v>
      </c>
      <c r="B16" s="150" t="s">
        <v>575</v>
      </c>
      <c r="C16" s="151" t="s">
        <v>467</v>
      </c>
      <c r="D16" s="198">
        <v>5000</v>
      </c>
      <c r="E16" s="152"/>
      <c r="F16" s="165">
        <f t="shared" si="0"/>
        <v>0</v>
      </c>
      <c r="G16" s="153">
        <v>0.08</v>
      </c>
      <c r="H16" s="165">
        <f t="shared" si="1"/>
        <v>0</v>
      </c>
      <c r="I16" s="165">
        <f t="shared" si="2"/>
        <v>0</v>
      </c>
      <c r="J16" s="150"/>
      <c r="K16" s="57"/>
      <c r="L16" s="57"/>
      <c r="O16" s="60"/>
      <c r="R16" s="58"/>
    </row>
    <row r="17" spans="1:18" ht="31.5">
      <c r="A17" s="149">
        <v>13</v>
      </c>
      <c r="B17" s="150" t="s">
        <v>577</v>
      </c>
      <c r="C17" s="151" t="s">
        <v>467</v>
      </c>
      <c r="D17" s="198">
        <v>5000</v>
      </c>
      <c r="E17" s="152"/>
      <c r="F17" s="165">
        <f t="shared" si="0"/>
        <v>0</v>
      </c>
      <c r="G17" s="153">
        <v>0.08</v>
      </c>
      <c r="H17" s="165">
        <f t="shared" si="1"/>
        <v>0</v>
      </c>
      <c r="I17" s="165">
        <f t="shared" si="2"/>
        <v>0</v>
      </c>
      <c r="J17" s="150"/>
      <c r="K17" s="57"/>
      <c r="L17" s="57"/>
      <c r="N17" s="60"/>
      <c r="O17" s="60"/>
      <c r="R17" s="58"/>
    </row>
    <row r="18" spans="1:18" ht="31.5">
      <c r="A18" s="149">
        <v>14</v>
      </c>
      <c r="B18" s="150" t="s">
        <v>576</v>
      </c>
      <c r="C18" s="151" t="s">
        <v>90</v>
      </c>
      <c r="D18" s="198">
        <v>5000</v>
      </c>
      <c r="E18" s="152"/>
      <c r="F18" s="165">
        <f t="shared" si="0"/>
        <v>0</v>
      </c>
      <c r="G18" s="153">
        <v>0.08</v>
      </c>
      <c r="H18" s="165">
        <f t="shared" si="1"/>
        <v>0</v>
      </c>
      <c r="I18" s="165">
        <f t="shared" si="2"/>
        <v>0</v>
      </c>
      <c r="J18" s="150"/>
      <c r="K18" s="57"/>
      <c r="L18" s="57"/>
      <c r="O18" s="60"/>
      <c r="R18" s="58"/>
    </row>
    <row r="19" spans="1:18" ht="31.5">
      <c r="A19" s="149">
        <v>15</v>
      </c>
      <c r="B19" s="150" t="s">
        <v>578</v>
      </c>
      <c r="C19" s="151" t="s">
        <v>90</v>
      </c>
      <c r="D19" s="198">
        <v>7000</v>
      </c>
      <c r="E19" s="152"/>
      <c r="F19" s="165">
        <f t="shared" si="0"/>
        <v>0</v>
      </c>
      <c r="G19" s="153">
        <v>0.08</v>
      </c>
      <c r="H19" s="165">
        <f t="shared" si="1"/>
        <v>0</v>
      </c>
      <c r="I19" s="165">
        <f t="shared" si="2"/>
        <v>0</v>
      </c>
      <c r="J19" s="150"/>
      <c r="K19" s="57"/>
      <c r="L19" s="57"/>
      <c r="O19" s="60"/>
      <c r="R19" s="58"/>
    </row>
    <row r="20" spans="1:13" s="38" customFormat="1" ht="31.5">
      <c r="A20" s="149">
        <v>16</v>
      </c>
      <c r="B20" s="150" t="s">
        <v>579</v>
      </c>
      <c r="C20" s="151" t="s">
        <v>467</v>
      </c>
      <c r="D20" s="198">
        <v>3000</v>
      </c>
      <c r="E20" s="152"/>
      <c r="F20" s="165">
        <f t="shared" si="0"/>
        <v>0</v>
      </c>
      <c r="G20" s="153">
        <v>0.08</v>
      </c>
      <c r="H20" s="165">
        <f t="shared" si="1"/>
        <v>0</v>
      </c>
      <c r="I20" s="165">
        <f t="shared" si="2"/>
        <v>0</v>
      </c>
      <c r="J20" s="150"/>
      <c r="K20" s="57"/>
      <c r="L20" s="57"/>
      <c r="M20" s="52"/>
    </row>
    <row r="21" spans="1:18" ht="47.25">
      <c r="A21" s="149">
        <v>17</v>
      </c>
      <c r="B21" s="150" t="s">
        <v>811</v>
      </c>
      <c r="C21" s="151" t="s">
        <v>90</v>
      </c>
      <c r="D21" s="198">
        <v>15000</v>
      </c>
      <c r="E21" s="152"/>
      <c r="F21" s="165">
        <f t="shared" si="0"/>
        <v>0</v>
      </c>
      <c r="G21" s="153">
        <v>0.08</v>
      </c>
      <c r="H21" s="165">
        <f t="shared" si="1"/>
        <v>0</v>
      </c>
      <c r="I21" s="165">
        <f t="shared" si="2"/>
        <v>0</v>
      </c>
      <c r="J21" s="160"/>
      <c r="K21" s="57"/>
      <c r="L21" s="57"/>
      <c r="N21" s="59"/>
      <c r="O21" s="60"/>
      <c r="R21" s="58"/>
    </row>
    <row r="22" spans="1:18" s="105" customFormat="1" ht="31.5">
      <c r="A22" s="149">
        <v>18</v>
      </c>
      <c r="B22" s="150" t="s">
        <v>581</v>
      </c>
      <c r="C22" s="151" t="s">
        <v>467</v>
      </c>
      <c r="D22" s="198">
        <v>8000</v>
      </c>
      <c r="E22" s="152"/>
      <c r="F22" s="165">
        <f t="shared" si="0"/>
        <v>0</v>
      </c>
      <c r="G22" s="153">
        <v>0.08</v>
      </c>
      <c r="H22" s="165">
        <f t="shared" si="1"/>
        <v>0</v>
      </c>
      <c r="I22" s="165">
        <f t="shared" si="2"/>
        <v>0</v>
      </c>
      <c r="J22" s="160"/>
      <c r="K22" s="38"/>
      <c r="L22" s="38"/>
      <c r="M22" s="38"/>
      <c r="O22" s="131"/>
      <c r="R22" s="163"/>
    </row>
    <row r="23" spans="1:18" s="105" customFormat="1" ht="47.25">
      <c r="A23" s="149">
        <v>19</v>
      </c>
      <c r="B23" s="150" t="s">
        <v>812</v>
      </c>
      <c r="C23" s="151" t="s">
        <v>99</v>
      </c>
      <c r="D23" s="198">
        <v>2000</v>
      </c>
      <c r="E23" s="152"/>
      <c r="F23" s="165">
        <f t="shared" si="0"/>
        <v>0</v>
      </c>
      <c r="G23" s="153">
        <v>0.08</v>
      </c>
      <c r="H23" s="165">
        <f t="shared" si="1"/>
        <v>0</v>
      </c>
      <c r="I23" s="165">
        <f t="shared" si="2"/>
        <v>0</v>
      </c>
      <c r="J23" s="160"/>
      <c r="K23" s="57"/>
      <c r="L23" s="57"/>
      <c r="M23" s="52"/>
      <c r="O23" s="131"/>
      <c r="R23" s="163"/>
    </row>
    <row r="24" spans="1:18" s="138" customFormat="1" ht="31.5">
      <c r="A24" s="149">
        <v>20</v>
      </c>
      <c r="B24" s="172" t="s">
        <v>797</v>
      </c>
      <c r="C24" s="164" t="s">
        <v>99</v>
      </c>
      <c r="D24" s="198">
        <v>200</v>
      </c>
      <c r="E24" s="165"/>
      <c r="F24" s="165">
        <f t="shared" si="0"/>
        <v>0</v>
      </c>
      <c r="G24" s="166">
        <v>0.08</v>
      </c>
      <c r="H24" s="165">
        <f t="shared" si="1"/>
        <v>0</v>
      </c>
      <c r="I24" s="165">
        <f t="shared" si="2"/>
        <v>0</v>
      </c>
      <c r="J24" s="172"/>
      <c r="K24" s="137"/>
      <c r="L24" s="137"/>
      <c r="O24" s="139"/>
      <c r="R24" s="140"/>
    </row>
    <row r="25" spans="1:18" ht="15.75">
      <c r="A25" s="149">
        <v>21</v>
      </c>
      <c r="B25" s="150" t="s">
        <v>582</v>
      </c>
      <c r="C25" s="151" t="s">
        <v>467</v>
      </c>
      <c r="D25" s="198">
        <v>300</v>
      </c>
      <c r="E25" s="152"/>
      <c r="F25" s="165">
        <f t="shared" si="0"/>
        <v>0</v>
      </c>
      <c r="G25" s="153">
        <v>0.08</v>
      </c>
      <c r="H25" s="165">
        <f t="shared" si="1"/>
        <v>0</v>
      </c>
      <c r="I25" s="165">
        <f t="shared" si="2"/>
        <v>0</v>
      </c>
      <c r="J25" s="150"/>
      <c r="K25" s="57"/>
      <c r="L25" s="57"/>
      <c r="N25" s="60"/>
      <c r="O25" s="60"/>
      <c r="R25" s="58"/>
    </row>
    <row r="26" spans="1:18" ht="15.75">
      <c r="A26" s="149">
        <v>22</v>
      </c>
      <c r="B26" s="159" t="s">
        <v>249</v>
      </c>
      <c r="C26" s="22" t="s">
        <v>90</v>
      </c>
      <c r="D26" s="198">
        <v>2000</v>
      </c>
      <c r="E26" s="152"/>
      <c r="F26" s="165">
        <f t="shared" si="0"/>
        <v>0</v>
      </c>
      <c r="G26" s="153">
        <v>0.08</v>
      </c>
      <c r="H26" s="165">
        <f t="shared" si="1"/>
        <v>0</v>
      </c>
      <c r="I26" s="165">
        <f t="shared" si="2"/>
        <v>0</v>
      </c>
      <c r="J26" s="150"/>
      <c r="K26" s="57"/>
      <c r="L26" s="57"/>
      <c r="N26" s="60"/>
      <c r="O26" s="60"/>
      <c r="R26" s="58"/>
    </row>
    <row r="27" spans="1:18" ht="31.5">
      <c r="A27" s="149">
        <v>23</v>
      </c>
      <c r="B27" s="172" t="s">
        <v>798</v>
      </c>
      <c r="C27" s="164" t="s">
        <v>99</v>
      </c>
      <c r="D27" s="198">
        <v>500</v>
      </c>
      <c r="E27" s="165"/>
      <c r="F27" s="165">
        <f t="shared" si="0"/>
        <v>0</v>
      </c>
      <c r="G27" s="166">
        <v>0.08</v>
      </c>
      <c r="H27" s="165">
        <f t="shared" si="1"/>
        <v>0</v>
      </c>
      <c r="I27" s="165">
        <f t="shared" si="2"/>
        <v>0</v>
      </c>
      <c r="J27" s="172"/>
      <c r="K27" s="137"/>
      <c r="L27" s="137"/>
      <c r="M27" s="138"/>
      <c r="N27" s="59"/>
      <c r="O27" s="60"/>
      <c r="R27" s="58"/>
    </row>
    <row r="28" spans="1:18" ht="31.5">
      <c r="A28" s="149">
        <v>24</v>
      </c>
      <c r="B28" s="172" t="s">
        <v>802</v>
      </c>
      <c r="C28" s="164" t="s">
        <v>99</v>
      </c>
      <c r="D28" s="198">
        <v>500</v>
      </c>
      <c r="E28" s="165"/>
      <c r="F28" s="165">
        <f t="shared" si="0"/>
        <v>0</v>
      </c>
      <c r="G28" s="166">
        <v>0.08</v>
      </c>
      <c r="H28" s="165">
        <f t="shared" si="1"/>
        <v>0</v>
      </c>
      <c r="I28" s="165">
        <f t="shared" si="2"/>
        <v>0</v>
      </c>
      <c r="J28" s="172"/>
      <c r="K28" s="137"/>
      <c r="L28" s="137"/>
      <c r="M28" s="138"/>
      <c r="N28" s="59"/>
      <c r="O28" s="60"/>
      <c r="R28" s="58"/>
    </row>
    <row r="29" spans="1:18" ht="31.5">
      <c r="A29" s="149">
        <v>25</v>
      </c>
      <c r="B29" s="150" t="s">
        <v>799</v>
      </c>
      <c r="C29" s="151" t="s">
        <v>99</v>
      </c>
      <c r="D29" s="198">
        <v>500</v>
      </c>
      <c r="E29" s="152"/>
      <c r="F29" s="165">
        <f t="shared" si="0"/>
        <v>0</v>
      </c>
      <c r="G29" s="153">
        <v>0.08</v>
      </c>
      <c r="H29" s="165">
        <f t="shared" si="1"/>
        <v>0</v>
      </c>
      <c r="I29" s="165">
        <f t="shared" si="2"/>
        <v>0</v>
      </c>
      <c r="J29" s="159"/>
      <c r="K29" s="57"/>
      <c r="L29" s="57"/>
      <c r="O29" s="60"/>
      <c r="R29" s="58"/>
    </row>
    <row r="30" spans="1:18" ht="31.5">
      <c r="A30" s="149">
        <v>26</v>
      </c>
      <c r="B30" s="150" t="s">
        <v>800</v>
      </c>
      <c r="C30" s="151" t="s">
        <v>99</v>
      </c>
      <c r="D30" s="198">
        <v>200</v>
      </c>
      <c r="E30" s="152"/>
      <c r="F30" s="165">
        <f t="shared" si="0"/>
        <v>0</v>
      </c>
      <c r="G30" s="153">
        <v>0.08</v>
      </c>
      <c r="H30" s="165">
        <f t="shared" si="1"/>
        <v>0</v>
      </c>
      <c r="I30" s="165">
        <f t="shared" si="2"/>
        <v>0</v>
      </c>
      <c r="J30" s="150"/>
      <c r="K30" s="57"/>
      <c r="L30" s="57"/>
      <c r="N30" s="60"/>
      <c r="O30" s="60"/>
      <c r="R30" s="58"/>
    </row>
    <row r="31" spans="1:18" ht="31.5">
      <c r="A31" s="149">
        <v>27</v>
      </c>
      <c r="B31" s="150" t="s">
        <v>580</v>
      </c>
      <c r="C31" s="151" t="s">
        <v>467</v>
      </c>
      <c r="D31" s="198">
        <v>200</v>
      </c>
      <c r="E31" s="152"/>
      <c r="F31" s="165">
        <f t="shared" si="0"/>
        <v>0</v>
      </c>
      <c r="G31" s="153">
        <v>0.08</v>
      </c>
      <c r="H31" s="165">
        <f t="shared" si="1"/>
        <v>0</v>
      </c>
      <c r="I31" s="165">
        <f t="shared" si="2"/>
        <v>0</v>
      </c>
      <c r="J31" s="150"/>
      <c r="K31" s="57"/>
      <c r="L31" s="57"/>
      <c r="O31" s="60"/>
      <c r="R31" s="58"/>
    </row>
    <row r="32" spans="1:18" ht="31.5">
      <c r="A32" s="149">
        <v>28</v>
      </c>
      <c r="B32" s="150" t="s">
        <v>443</v>
      </c>
      <c r="C32" s="151" t="s">
        <v>467</v>
      </c>
      <c r="D32" s="198">
        <v>100</v>
      </c>
      <c r="E32" s="152"/>
      <c r="F32" s="165">
        <f t="shared" si="0"/>
        <v>0</v>
      </c>
      <c r="G32" s="153">
        <v>0.08</v>
      </c>
      <c r="H32" s="165">
        <f t="shared" si="1"/>
        <v>0</v>
      </c>
      <c r="I32" s="165">
        <f t="shared" si="2"/>
        <v>0</v>
      </c>
      <c r="J32" s="150"/>
      <c r="K32" s="57"/>
      <c r="L32" s="57"/>
      <c r="N32" s="60"/>
      <c r="O32" s="60"/>
      <c r="R32" s="58"/>
    </row>
    <row r="33" spans="1:18" s="105" customFormat="1" ht="89.25">
      <c r="A33" s="149">
        <v>29</v>
      </c>
      <c r="B33" s="188" t="s">
        <v>763</v>
      </c>
      <c r="C33" s="151" t="s">
        <v>99</v>
      </c>
      <c r="D33" s="198">
        <v>100</v>
      </c>
      <c r="E33" s="152"/>
      <c r="F33" s="165">
        <f t="shared" si="0"/>
        <v>0</v>
      </c>
      <c r="G33" s="153">
        <v>0.08</v>
      </c>
      <c r="H33" s="165">
        <f t="shared" si="1"/>
        <v>0</v>
      </c>
      <c r="I33" s="165">
        <f t="shared" si="2"/>
        <v>0</v>
      </c>
      <c r="J33" s="169"/>
      <c r="K33" s="162"/>
      <c r="L33" s="162"/>
      <c r="N33" s="131"/>
      <c r="O33" s="131"/>
      <c r="R33" s="163"/>
    </row>
    <row r="34" spans="1:13" s="80" customFormat="1" ht="63">
      <c r="A34" s="149">
        <v>30</v>
      </c>
      <c r="B34" s="150" t="s">
        <v>347</v>
      </c>
      <c r="C34" s="151" t="s">
        <v>90</v>
      </c>
      <c r="D34" s="198">
        <v>30</v>
      </c>
      <c r="E34" s="152"/>
      <c r="F34" s="165">
        <f t="shared" si="0"/>
        <v>0</v>
      </c>
      <c r="G34" s="153">
        <v>0.08</v>
      </c>
      <c r="H34" s="165">
        <f t="shared" si="1"/>
        <v>0</v>
      </c>
      <c r="I34" s="165">
        <f t="shared" si="2"/>
        <v>0</v>
      </c>
      <c r="J34" s="168"/>
      <c r="K34" s="162"/>
      <c r="L34" s="162"/>
      <c r="M34" s="105"/>
    </row>
    <row r="35" spans="1:13" s="8" customFormat="1" ht="63">
      <c r="A35" s="149">
        <v>31</v>
      </c>
      <c r="B35" s="150" t="s">
        <v>605</v>
      </c>
      <c r="C35" s="151" t="s">
        <v>90</v>
      </c>
      <c r="D35" s="198">
        <v>30</v>
      </c>
      <c r="E35" s="152"/>
      <c r="F35" s="165">
        <f t="shared" si="0"/>
        <v>0</v>
      </c>
      <c r="G35" s="153">
        <v>0.08</v>
      </c>
      <c r="H35" s="165">
        <f t="shared" si="1"/>
        <v>0</v>
      </c>
      <c r="I35" s="165">
        <f t="shared" si="2"/>
        <v>0</v>
      </c>
      <c r="J35" s="168"/>
      <c r="K35" s="131"/>
      <c r="L35" s="162"/>
      <c r="M35" s="105"/>
    </row>
    <row r="36" spans="1:18" ht="63">
      <c r="A36" s="149">
        <v>32</v>
      </c>
      <c r="B36" s="150" t="s">
        <v>346</v>
      </c>
      <c r="C36" s="151" t="s">
        <v>90</v>
      </c>
      <c r="D36" s="198">
        <v>150</v>
      </c>
      <c r="E36" s="152"/>
      <c r="F36" s="165">
        <f t="shared" si="0"/>
        <v>0</v>
      </c>
      <c r="G36" s="153">
        <v>0.08</v>
      </c>
      <c r="H36" s="165">
        <f t="shared" si="1"/>
        <v>0</v>
      </c>
      <c r="I36" s="165">
        <f t="shared" si="2"/>
        <v>0</v>
      </c>
      <c r="J36" s="150"/>
      <c r="K36" s="162"/>
      <c r="L36" s="162"/>
      <c r="M36" s="105"/>
      <c r="N36" s="60"/>
      <c r="O36" s="60"/>
      <c r="R36" s="58"/>
    </row>
    <row r="37" spans="1:18" s="138" customFormat="1" ht="63">
      <c r="A37" s="149">
        <v>33</v>
      </c>
      <c r="B37" s="150" t="s">
        <v>348</v>
      </c>
      <c r="C37" s="151" t="s">
        <v>349</v>
      </c>
      <c r="D37" s="198">
        <v>250</v>
      </c>
      <c r="E37" s="152"/>
      <c r="F37" s="165">
        <f t="shared" si="0"/>
        <v>0</v>
      </c>
      <c r="G37" s="153">
        <v>0.08</v>
      </c>
      <c r="H37" s="165">
        <f t="shared" si="1"/>
        <v>0</v>
      </c>
      <c r="I37" s="165">
        <f t="shared" si="2"/>
        <v>0</v>
      </c>
      <c r="J37" s="150"/>
      <c r="K37" s="162"/>
      <c r="L37" s="162"/>
      <c r="M37" s="105"/>
      <c r="N37" s="139"/>
      <c r="O37" s="139"/>
      <c r="R37" s="140"/>
    </row>
    <row r="38" spans="1:18" s="138" customFormat="1" ht="78.75">
      <c r="A38" s="149">
        <v>34</v>
      </c>
      <c r="B38" s="150" t="s">
        <v>584</v>
      </c>
      <c r="C38" s="151" t="s">
        <v>349</v>
      </c>
      <c r="D38" s="198">
        <v>200</v>
      </c>
      <c r="E38" s="152"/>
      <c r="F38" s="165">
        <f t="shared" si="0"/>
        <v>0</v>
      </c>
      <c r="G38" s="153">
        <v>0.08</v>
      </c>
      <c r="H38" s="165">
        <f t="shared" si="1"/>
        <v>0</v>
      </c>
      <c r="I38" s="165">
        <f t="shared" si="2"/>
        <v>0</v>
      </c>
      <c r="J38" s="170"/>
      <c r="K38" s="171"/>
      <c r="L38" s="80"/>
      <c r="M38" s="80"/>
      <c r="N38" s="139"/>
      <c r="O38" s="139"/>
      <c r="R38" s="140"/>
    </row>
    <row r="39" spans="1:18" s="138" customFormat="1" ht="31.5">
      <c r="A39" s="149">
        <v>35</v>
      </c>
      <c r="B39" s="150" t="s">
        <v>803</v>
      </c>
      <c r="C39" s="151" t="s">
        <v>349</v>
      </c>
      <c r="D39" s="198">
        <v>50</v>
      </c>
      <c r="E39" s="152"/>
      <c r="F39" s="165">
        <f t="shared" si="0"/>
        <v>0</v>
      </c>
      <c r="G39" s="153">
        <v>0.08</v>
      </c>
      <c r="H39" s="165">
        <f t="shared" si="1"/>
        <v>0</v>
      </c>
      <c r="I39" s="165">
        <f t="shared" si="2"/>
        <v>0</v>
      </c>
      <c r="J39" s="150"/>
      <c r="K39" s="57"/>
      <c r="L39" s="57"/>
      <c r="M39" s="52"/>
      <c r="O39" s="139"/>
      <c r="R39" s="140"/>
    </row>
    <row r="40" spans="1:18" ht="15.75">
      <c r="A40" s="149">
        <v>36</v>
      </c>
      <c r="B40" s="44" t="s">
        <v>804</v>
      </c>
      <c r="C40" s="151" t="s">
        <v>349</v>
      </c>
      <c r="D40" s="45">
        <v>50</v>
      </c>
      <c r="E40" s="64"/>
      <c r="F40" s="165">
        <f t="shared" si="0"/>
        <v>0</v>
      </c>
      <c r="G40" s="161">
        <v>0.08</v>
      </c>
      <c r="H40" s="165">
        <f t="shared" si="1"/>
        <v>0</v>
      </c>
      <c r="I40" s="165">
        <f t="shared" si="2"/>
        <v>0</v>
      </c>
      <c r="J40" s="150"/>
      <c r="K40" s="57"/>
      <c r="L40" s="57"/>
      <c r="O40" s="60"/>
      <c r="R40" s="58"/>
    </row>
    <row r="41" spans="1:18" s="105" customFormat="1" ht="15.75">
      <c r="A41" s="149">
        <v>37</v>
      </c>
      <c r="B41" s="196" t="s">
        <v>681</v>
      </c>
      <c r="C41" s="151" t="s">
        <v>349</v>
      </c>
      <c r="D41" s="198">
        <v>60</v>
      </c>
      <c r="E41" s="152"/>
      <c r="F41" s="165">
        <f t="shared" si="0"/>
        <v>0</v>
      </c>
      <c r="G41" s="153">
        <v>0.08</v>
      </c>
      <c r="H41" s="165">
        <f t="shared" si="1"/>
        <v>0</v>
      </c>
      <c r="I41" s="165">
        <f t="shared" si="2"/>
        <v>0</v>
      </c>
      <c r="J41" s="168"/>
      <c r="K41" s="57"/>
      <c r="L41" s="57"/>
      <c r="M41" s="52"/>
      <c r="N41" s="131"/>
      <c r="O41" s="131"/>
      <c r="R41" s="163"/>
    </row>
    <row r="42" spans="1:18" ht="31.5">
      <c r="A42" s="149">
        <v>38</v>
      </c>
      <c r="B42" s="44" t="s">
        <v>805</v>
      </c>
      <c r="C42" s="151" t="s">
        <v>349</v>
      </c>
      <c r="D42" s="45">
        <v>3</v>
      </c>
      <c r="E42" s="48"/>
      <c r="F42" s="165">
        <f t="shared" si="0"/>
        <v>0</v>
      </c>
      <c r="G42" s="47">
        <v>0.08</v>
      </c>
      <c r="H42" s="165">
        <f t="shared" si="1"/>
        <v>0</v>
      </c>
      <c r="I42" s="165">
        <f t="shared" si="2"/>
        <v>0</v>
      </c>
      <c r="J42" s="150"/>
      <c r="K42" s="57"/>
      <c r="L42" s="57"/>
      <c r="O42" s="60"/>
      <c r="R42" s="58"/>
    </row>
    <row r="43" spans="1:18" s="105" customFormat="1" ht="15.75">
      <c r="A43" s="149">
        <v>40</v>
      </c>
      <c r="B43" s="150" t="s">
        <v>583</v>
      </c>
      <c r="C43" s="151" t="s">
        <v>99</v>
      </c>
      <c r="D43" s="198">
        <v>200</v>
      </c>
      <c r="E43" s="152"/>
      <c r="F43" s="165">
        <f t="shared" si="0"/>
        <v>0</v>
      </c>
      <c r="G43" s="153">
        <v>0.08</v>
      </c>
      <c r="H43" s="165">
        <f t="shared" si="1"/>
        <v>0</v>
      </c>
      <c r="I43" s="165">
        <f t="shared" si="2"/>
        <v>0</v>
      </c>
      <c r="J43" s="154"/>
      <c r="R43" s="148"/>
    </row>
    <row r="44" spans="1:18" ht="31.5">
      <c r="A44" s="149">
        <v>41</v>
      </c>
      <c r="B44" s="150" t="s">
        <v>808</v>
      </c>
      <c r="C44" s="151" t="s">
        <v>99</v>
      </c>
      <c r="D44" s="198">
        <v>800</v>
      </c>
      <c r="E44" s="152"/>
      <c r="F44" s="165">
        <f t="shared" si="0"/>
        <v>0</v>
      </c>
      <c r="G44" s="153">
        <v>0.08</v>
      </c>
      <c r="H44" s="165">
        <f t="shared" si="1"/>
        <v>0</v>
      </c>
      <c r="I44" s="165">
        <f t="shared" si="2"/>
        <v>0</v>
      </c>
      <c r="J44" s="150"/>
      <c r="K44" s="57"/>
      <c r="L44" s="57"/>
      <c r="O44" s="57"/>
      <c r="R44" s="58"/>
    </row>
    <row r="45" spans="1:18" ht="15.75">
      <c r="A45" s="149">
        <v>42</v>
      </c>
      <c r="B45" s="155" t="s">
        <v>806</v>
      </c>
      <c r="C45" s="156" t="s">
        <v>99</v>
      </c>
      <c r="D45" s="156">
        <v>100</v>
      </c>
      <c r="E45" s="157"/>
      <c r="F45" s="165">
        <f t="shared" si="0"/>
        <v>0</v>
      </c>
      <c r="G45" s="158">
        <v>0.08</v>
      </c>
      <c r="H45" s="165">
        <f t="shared" si="1"/>
        <v>0</v>
      </c>
      <c r="I45" s="165">
        <f t="shared" si="2"/>
        <v>0</v>
      </c>
      <c r="J45" s="150"/>
      <c r="K45" s="57"/>
      <c r="L45" s="57"/>
      <c r="N45" s="59"/>
      <c r="O45" s="60"/>
      <c r="R45" s="58"/>
    </row>
    <row r="46" spans="1:18" s="105" customFormat="1" ht="15.75">
      <c r="A46" s="149">
        <v>43</v>
      </c>
      <c r="B46" s="172" t="s">
        <v>807</v>
      </c>
      <c r="C46" s="164" t="s">
        <v>99</v>
      </c>
      <c r="D46" s="198">
        <v>50</v>
      </c>
      <c r="E46" s="165"/>
      <c r="F46" s="165">
        <f t="shared" si="0"/>
        <v>0</v>
      </c>
      <c r="G46" s="166">
        <v>0.08</v>
      </c>
      <c r="H46" s="165">
        <f t="shared" si="1"/>
        <v>0</v>
      </c>
      <c r="I46" s="165">
        <f t="shared" si="2"/>
        <v>0</v>
      </c>
      <c r="J46" s="167"/>
      <c r="K46" s="137"/>
      <c r="L46" s="137"/>
      <c r="M46" s="138"/>
      <c r="N46" s="131"/>
      <c r="O46" s="131"/>
      <c r="R46" s="163"/>
    </row>
    <row r="47" spans="1:18" s="105" customFormat="1" ht="15.75">
      <c r="A47" s="149">
        <v>44</v>
      </c>
      <c r="B47" s="21" t="s">
        <v>290</v>
      </c>
      <c r="C47" s="22" t="s">
        <v>349</v>
      </c>
      <c r="D47" s="108">
        <v>100</v>
      </c>
      <c r="E47" s="152"/>
      <c r="F47" s="165">
        <f t="shared" si="0"/>
        <v>0</v>
      </c>
      <c r="G47" s="153">
        <v>0.08</v>
      </c>
      <c r="H47" s="165">
        <f t="shared" si="1"/>
        <v>0</v>
      </c>
      <c r="I47" s="165">
        <f t="shared" si="2"/>
        <v>0</v>
      </c>
      <c r="J47" s="150"/>
      <c r="K47" s="131"/>
      <c r="L47" s="162"/>
      <c r="N47" s="131"/>
      <c r="O47" s="131"/>
      <c r="R47" s="163"/>
    </row>
    <row r="48" spans="1:18" ht="47.25">
      <c r="A48" s="149">
        <v>45</v>
      </c>
      <c r="B48" s="150" t="s">
        <v>680</v>
      </c>
      <c r="C48" s="151" t="s">
        <v>349</v>
      </c>
      <c r="D48" s="198">
        <v>9</v>
      </c>
      <c r="E48" s="152"/>
      <c r="F48" s="165">
        <f t="shared" si="0"/>
        <v>0</v>
      </c>
      <c r="G48" s="153">
        <v>0.08</v>
      </c>
      <c r="H48" s="165">
        <f t="shared" si="1"/>
        <v>0</v>
      </c>
      <c r="I48" s="165">
        <f t="shared" si="2"/>
        <v>0</v>
      </c>
      <c r="J48" s="150"/>
      <c r="K48" s="57"/>
      <c r="L48" s="57"/>
      <c r="O48" s="60"/>
      <c r="R48" s="58"/>
    </row>
    <row r="49" spans="1:18" ht="15.75">
      <c r="A49" s="476" t="s">
        <v>11</v>
      </c>
      <c r="B49" s="477"/>
      <c r="C49" s="477"/>
      <c r="D49" s="477"/>
      <c r="E49" s="478"/>
      <c r="F49" s="174">
        <f>SUM(F5:F48)</f>
        <v>0</v>
      </c>
      <c r="G49" s="175"/>
      <c r="H49" s="174">
        <f>SUM(H5:H48)</f>
        <v>0</v>
      </c>
      <c r="I49" s="174">
        <f>SUM(I5:I48)</f>
        <v>0</v>
      </c>
      <c r="J49" s="101"/>
      <c r="O49" s="60"/>
      <c r="R49" s="176"/>
    </row>
    <row r="50" spans="1:89" ht="15.75">
      <c r="A50" s="479" t="s">
        <v>497</v>
      </c>
      <c r="B50" s="480"/>
      <c r="C50" s="480"/>
      <c r="D50" s="480"/>
      <c r="E50" s="480"/>
      <c r="F50" s="480"/>
      <c r="G50" s="480"/>
      <c r="H50" s="480"/>
      <c r="I50" s="480"/>
      <c r="J50" s="48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</row>
    <row r="51" spans="1:10" ht="12.75">
      <c r="A51" s="475"/>
      <c r="B51" s="475"/>
      <c r="C51" s="475"/>
      <c r="D51" s="475"/>
      <c r="E51" s="475"/>
      <c r="F51" s="475"/>
      <c r="G51" s="475"/>
      <c r="H51" s="475"/>
      <c r="I51" s="475"/>
      <c r="J51" s="475"/>
    </row>
    <row r="52" spans="1:10" ht="12.75">
      <c r="A52" s="475"/>
      <c r="B52" s="475"/>
      <c r="C52" s="475"/>
      <c r="D52" s="475"/>
      <c r="E52" s="475"/>
      <c r="F52" s="475"/>
      <c r="G52" s="475"/>
      <c r="H52" s="475"/>
      <c r="I52" s="475"/>
      <c r="J52" s="475"/>
    </row>
    <row r="53" spans="1:10" ht="12.75">
      <c r="A53" s="475"/>
      <c r="B53" s="475"/>
      <c r="C53" s="475"/>
      <c r="D53" s="475"/>
      <c r="E53" s="475"/>
      <c r="F53" s="475"/>
      <c r="G53" s="475"/>
      <c r="H53" s="475"/>
      <c r="I53" s="475"/>
      <c r="J53" s="475"/>
    </row>
  </sheetData>
  <sheetProtection/>
  <mergeCells count="6">
    <mergeCell ref="A52:J52"/>
    <mergeCell ref="A53:J53"/>
    <mergeCell ref="A49:E49"/>
    <mergeCell ref="A50:J50"/>
    <mergeCell ref="A51:J51"/>
    <mergeCell ref="H1:K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1" r:id="rId1"/>
  <headerFooter alignWithMargins="0">
    <oddFooter>&amp;Cpakiet nr 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K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6.75390625" style="0" customWidth="1"/>
    <col min="2" max="2" width="25.25390625" style="0" customWidth="1"/>
    <col min="4" max="4" width="9.25390625" style="0" bestFit="1" customWidth="1"/>
    <col min="6" max="6" width="10.125" style="0" customWidth="1"/>
    <col min="8" max="8" width="10.25390625" style="0" customWidth="1"/>
    <col min="9" max="9" width="10.375" style="0" bestFit="1" customWidth="1"/>
    <col min="10" max="10" width="25.87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603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3" customFormat="1" ht="38.25">
      <c r="A4" s="1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ht="15.75">
      <c r="A5" s="7">
        <v>1</v>
      </c>
      <c r="B5" s="14" t="s">
        <v>447</v>
      </c>
      <c r="C5" s="15" t="s">
        <v>23</v>
      </c>
      <c r="D5" s="244">
        <v>2000</v>
      </c>
      <c r="E5" s="50"/>
      <c r="F5" s="32">
        <f>D5*E5</f>
        <v>0</v>
      </c>
      <c r="G5" s="6">
        <v>0.08</v>
      </c>
      <c r="H5" s="32">
        <f>F5*G5</f>
        <v>0</v>
      </c>
      <c r="I5" s="32">
        <f>F5+H5</f>
        <v>0</v>
      </c>
      <c r="J5" s="436"/>
      <c r="K5" s="437"/>
    </row>
    <row r="6" spans="1:11" s="19" customFormat="1" ht="15.75">
      <c r="A6" s="440" t="s">
        <v>11</v>
      </c>
      <c r="B6" s="441"/>
      <c r="C6" s="441"/>
      <c r="D6" s="441"/>
      <c r="E6" s="442"/>
      <c r="F6" s="33">
        <f>SUM(F5:F5)</f>
        <v>0</v>
      </c>
      <c r="G6" s="16"/>
      <c r="H6" s="33">
        <f>SUM(H5:H5)</f>
        <v>0</v>
      </c>
      <c r="I6" s="33">
        <f>SUM(I5:I5)</f>
        <v>0</v>
      </c>
      <c r="J6" s="8"/>
      <c r="K6" s="8"/>
    </row>
    <row r="8" spans="1:11" s="104" customFormat="1" ht="12.75">
      <c r="A8" s="481" t="s">
        <v>448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</row>
  </sheetData>
  <sheetProtection/>
  <mergeCells count="5">
    <mergeCell ref="A8:K8"/>
    <mergeCell ref="J4:K4"/>
    <mergeCell ref="H1:K1"/>
    <mergeCell ref="A6:E6"/>
    <mergeCell ref="J5:K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 alignWithMargins="0">
    <oddFooter>&amp;Cpakiet nr 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6.375" style="0" customWidth="1"/>
    <col min="2" max="2" width="35.75390625" style="0" customWidth="1"/>
    <col min="3" max="4" width="7.375" style="0" customWidth="1"/>
    <col min="6" max="6" width="10.875" style="0" customWidth="1"/>
    <col min="7" max="7" width="7.75390625" style="0" customWidth="1"/>
    <col min="8" max="8" width="12.625" style="0" customWidth="1"/>
    <col min="9" max="9" width="12.875" style="0" customWidth="1"/>
    <col min="10" max="10" width="21.00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ht="15.75">
      <c r="A3" s="28" t="s">
        <v>604</v>
      </c>
    </row>
    <row r="4" spans="1:11" ht="38.25">
      <c r="A4" s="1" t="s">
        <v>8</v>
      </c>
      <c r="B4" s="1" t="s">
        <v>9</v>
      </c>
      <c r="C4" s="1" t="s">
        <v>16</v>
      </c>
      <c r="D4" s="2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s="36" customFormat="1" ht="15.75">
      <c r="A5" s="26">
        <v>1</v>
      </c>
      <c r="B5" s="12" t="s">
        <v>780</v>
      </c>
      <c r="C5" s="13" t="s">
        <v>342</v>
      </c>
      <c r="D5" s="245">
        <v>300</v>
      </c>
      <c r="E5" s="30"/>
      <c r="F5" s="32">
        <f>D5*E5</f>
        <v>0</v>
      </c>
      <c r="G5" s="31">
        <v>0.08</v>
      </c>
      <c r="H5" s="32">
        <f>F5*G5</f>
        <v>0</v>
      </c>
      <c r="I5" s="32">
        <f>F5+H5</f>
        <v>0</v>
      </c>
      <c r="J5" s="443"/>
      <c r="K5" s="444"/>
    </row>
    <row r="6" spans="1:9" s="19" customFormat="1" ht="15.75">
      <c r="A6" s="440" t="s">
        <v>11</v>
      </c>
      <c r="B6" s="441"/>
      <c r="C6" s="441"/>
      <c r="D6" s="441"/>
      <c r="E6" s="442"/>
      <c r="F6" s="33">
        <f>SUM(F5:F5)</f>
        <v>0</v>
      </c>
      <c r="G6" s="16"/>
      <c r="H6" s="33">
        <f>SUM(H5:H5)</f>
        <v>0</v>
      </c>
      <c r="I6" s="33">
        <f>SUM(I5:I5)</f>
        <v>0</v>
      </c>
    </row>
    <row r="9" spans="1:2" ht="12.75">
      <c r="A9" t="s">
        <v>781</v>
      </c>
      <c r="B9" t="s">
        <v>782</v>
      </c>
    </row>
  </sheetData>
  <sheetProtection/>
  <mergeCells count="4">
    <mergeCell ref="A6:E6"/>
    <mergeCell ref="J4:K4"/>
    <mergeCell ref="H1:K1"/>
    <mergeCell ref="J5:K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7" r:id="rId1"/>
  <headerFooter alignWithMargins="0">
    <oddFooter>&amp;Cpakiet nr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2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80" customWidth="1"/>
    <col min="2" max="2" width="36.25390625" style="80" customWidth="1"/>
    <col min="3" max="3" width="9.00390625" style="80" customWidth="1"/>
    <col min="4" max="4" width="6.625" style="80" customWidth="1"/>
    <col min="5" max="6" width="9.00390625" style="80" customWidth="1"/>
    <col min="7" max="7" width="6.75390625" style="80" customWidth="1"/>
    <col min="8" max="8" width="10.625" style="80" customWidth="1"/>
    <col min="9" max="9" width="9.375" style="80" customWidth="1"/>
    <col min="10" max="10" width="24.25390625" style="80" customWidth="1"/>
    <col min="11" max="16384" width="9.125" style="8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1:6" s="42" customFormat="1" ht="15.75">
      <c r="A2" s="80"/>
      <c r="B2" s="80"/>
      <c r="C2" s="46" t="s">
        <v>12</v>
      </c>
      <c r="D2" s="80"/>
      <c r="E2" s="80"/>
      <c r="F2" s="80"/>
    </row>
    <row r="3" spans="1:11" ht="15.75">
      <c r="A3" s="46" t="s">
        <v>34</v>
      </c>
      <c r="B3" s="79"/>
      <c r="C3" s="78"/>
      <c r="D3" s="78"/>
      <c r="E3" s="78"/>
      <c r="F3" s="78"/>
      <c r="G3" s="78"/>
      <c r="H3" s="78"/>
      <c r="I3" s="78"/>
      <c r="J3" s="42"/>
      <c r="K3" s="42"/>
    </row>
    <row r="4" spans="1:11" ht="38.25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22" t="s">
        <v>31</v>
      </c>
      <c r="K4" s="422"/>
    </row>
    <row r="5" spans="1:11" ht="15.75">
      <c r="A5" s="45">
        <v>1</v>
      </c>
      <c r="B5" s="14" t="s">
        <v>39</v>
      </c>
      <c r="C5" s="15" t="s">
        <v>23</v>
      </c>
      <c r="D5" s="244">
        <v>200</v>
      </c>
      <c r="E5" s="5"/>
      <c r="F5" s="32">
        <f aca="true" t="shared" si="0" ref="F5:F12">D5*E5</f>
        <v>0</v>
      </c>
      <c r="G5" s="6">
        <v>0.08</v>
      </c>
      <c r="H5" s="32">
        <f aca="true" t="shared" si="1" ref="H5:H12">F5*G5</f>
        <v>0</v>
      </c>
      <c r="I5" s="32">
        <f aca="true" t="shared" si="2" ref="I5:I12">F5+H5</f>
        <v>0</v>
      </c>
      <c r="J5" s="432"/>
      <c r="K5" s="433"/>
    </row>
    <row r="6" spans="1:11" ht="15.75">
      <c r="A6" s="45">
        <v>2</v>
      </c>
      <c r="B6" s="12" t="s">
        <v>464</v>
      </c>
      <c r="C6" s="4" t="s">
        <v>23</v>
      </c>
      <c r="D6" s="244">
        <v>800</v>
      </c>
      <c r="E6" s="5"/>
      <c r="F6" s="32">
        <f t="shared" si="0"/>
        <v>0</v>
      </c>
      <c r="G6" s="6">
        <v>0.08</v>
      </c>
      <c r="H6" s="32">
        <f t="shared" si="1"/>
        <v>0</v>
      </c>
      <c r="I6" s="32">
        <f t="shared" si="2"/>
        <v>0</v>
      </c>
      <c r="J6" s="434"/>
      <c r="K6" s="435"/>
    </row>
    <row r="7" spans="1:11" ht="15.75">
      <c r="A7" s="45">
        <v>3</v>
      </c>
      <c r="B7" s="44" t="s">
        <v>40</v>
      </c>
      <c r="C7" s="72" t="s">
        <v>23</v>
      </c>
      <c r="D7" s="245">
        <v>800</v>
      </c>
      <c r="E7" s="68"/>
      <c r="F7" s="64">
        <f t="shared" si="0"/>
        <v>0</v>
      </c>
      <c r="G7" s="81">
        <v>0.08</v>
      </c>
      <c r="H7" s="64">
        <f t="shared" si="1"/>
        <v>0</v>
      </c>
      <c r="I7" s="64">
        <f t="shared" si="2"/>
        <v>0</v>
      </c>
      <c r="J7" s="432"/>
      <c r="K7" s="433"/>
    </row>
    <row r="8" spans="1:11" ht="15.75">
      <c r="A8" s="45">
        <v>4</v>
      </c>
      <c r="B8" s="44" t="s">
        <v>37</v>
      </c>
      <c r="C8" s="72" t="s">
        <v>23</v>
      </c>
      <c r="D8" s="245">
        <v>3000</v>
      </c>
      <c r="E8" s="68"/>
      <c r="F8" s="64">
        <f t="shared" si="0"/>
        <v>0</v>
      </c>
      <c r="G8" s="203">
        <v>0.08</v>
      </c>
      <c r="H8" s="64">
        <f t="shared" si="1"/>
        <v>0</v>
      </c>
      <c r="I8" s="64">
        <f t="shared" si="2"/>
        <v>0</v>
      </c>
      <c r="J8" s="432"/>
      <c r="K8" s="433"/>
    </row>
    <row r="9" spans="1:11" ht="15.75">
      <c r="A9" s="45">
        <v>5</v>
      </c>
      <c r="B9" s="44" t="s">
        <v>350</v>
      </c>
      <c r="C9" s="72" t="s">
        <v>23</v>
      </c>
      <c r="D9" s="245">
        <v>1200</v>
      </c>
      <c r="E9" s="68"/>
      <c r="F9" s="64">
        <f t="shared" si="0"/>
        <v>0</v>
      </c>
      <c r="G9" s="69">
        <v>0.08</v>
      </c>
      <c r="H9" s="64">
        <f t="shared" si="1"/>
        <v>0</v>
      </c>
      <c r="I9" s="64">
        <f t="shared" si="2"/>
        <v>0</v>
      </c>
      <c r="J9" s="432"/>
      <c r="K9" s="433"/>
    </row>
    <row r="10" spans="1:11" ht="15.75">
      <c r="A10" s="45">
        <v>6</v>
      </c>
      <c r="B10" s="44" t="s">
        <v>38</v>
      </c>
      <c r="C10" s="72" t="s">
        <v>23</v>
      </c>
      <c r="D10" s="245">
        <v>800</v>
      </c>
      <c r="E10" s="68"/>
      <c r="F10" s="64">
        <f t="shared" si="0"/>
        <v>0</v>
      </c>
      <c r="G10" s="69">
        <v>0.08</v>
      </c>
      <c r="H10" s="64">
        <f t="shared" si="1"/>
        <v>0</v>
      </c>
      <c r="I10" s="64">
        <f t="shared" si="2"/>
        <v>0</v>
      </c>
      <c r="J10" s="436"/>
      <c r="K10" s="437"/>
    </row>
    <row r="11" spans="1:11" ht="15.75">
      <c r="A11" s="45">
        <v>7</v>
      </c>
      <c r="B11" s="75" t="s">
        <v>814</v>
      </c>
      <c r="C11" s="76" t="s">
        <v>23</v>
      </c>
      <c r="D11" s="244">
        <v>1000</v>
      </c>
      <c r="E11" s="68"/>
      <c r="F11" s="64">
        <f t="shared" si="0"/>
        <v>0</v>
      </c>
      <c r="G11" s="82">
        <v>0.08</v>
      </c>
      <c r="H11" s="64">
        <f t="shared" si="1"/>
        <v>0</v>
      </c>
      <c r="I11" s="64">
        <f t="shared" si="2"/>
        <v>0</v>
      </c>
      <c r="J11" s="436"/>
      <c r="K11" s="437"/>
    </row>
    <row r="12" spans="1:11" ht="15.75">
      <c r="A12" s="45">
        <v>8</v>
      </c>
      <c r="B12" s="75" t="s">
        <v>36</v>
      </c>
      <c r="C12" s="76" t="s">
        <v>23</v>
      </c>
      <c r="D12" s="244">
        <v>2000</v>
      </c>
      <c r="E12" s="68"/>
      <c r="F12" s="64">
        <f t="shared" si="0"/>
        <v>0</v>
      </c>
      <c r="G12" s="69">
        <v>0.08</v>
      </c>
      <c r="H12" s="64">
        <f t="shared" si="1"/>
        <v>0</v>
      </c>
      <c r="I12" s="64">
        <f t="shared" si="2"/>
        <v>0</v>
      </c>
      <c r="J12" s="432"/>
      <c r="K12" s="433"/>
    </row>
    <row r="13" spans="1:9" ht="15.75">
      <c r="A13" s="423" t="s">
        <v>11</v>
      </c>
      <c r="B13" s="424"/>
      <c r="C13" s="424"/>
      <c r="D13" s="424"/>
      <c r="E13" s="425"/>
      <c r="F13" s="41">
        <f>SUM(F5:F12)</f>
        <v>0</v>
      </c>
      <c r="G13" s="71"/>
      <c r="H13" s="41">
        <f>SUM(H5:H12)</f>
        <v>0</v>
      </c>
      <c r="I13" s="41">
        <f>SUM(I5:I12)</f>
        <v>0</v>
      </c>
    </row>
    <row r="14" spans="5:9" ht="15.75">
      <c r="E14" s="79"/>
      <c r="F14" s="79"/>
      <c r="G14" s="79"/>
      <c r="H14" s="79"/>
      <c r="I14" s="79"/>
    </row>
    <row r="15" spans="1:9" ht="15.75">
      <c r="A15" s="431" t="s">
        <v>816</v>
      </c>
      <c r="B15" s="431"/>
      <c r="C15" s="431"/>
      <c r="D15" s="431"/>
      <c r="E15" s="79"/>
      <c r="F15" s="79"/>
      <c r="G15" s="79"/>
      <c r="H15" s="79"/>
      <c r="I15" s="79"/>
    </row>
    <row r="16" spans="1:9" ht="15.75">
      <c r="A16" s="431" t="s">
        <v>813</v>
      </c>
      <c r="B16" s="431"/>
      <c r="C16" s="431"/>
      <c r="D16" s="431"/>
      <c r="E16" s="79"/>
      <c r="F16" s="79"/>
      <c r="G16" s="79"/>
      <c r="H16" s="79"/>
      <c r="I16" s="79"/>
    </row>
    <row r="17" spans="1:10" ht="15.75">
      <c r="A17" s="431" t="s">
        <v>815</v>
      </c>
      <c r="B17" s="431"/>
      <c r="C17" s="431"/>
      <c r="D17" s="431"/>
      <c r="E17" s="87"/>
      <c r="F17" s="87"/>
      <c r="G17" s="87"/>
      <c r="H17" s="87"/>
      <c r="I17" s="87"/>
      <c r="J17" s="88"/>
    </row>
    <row r="18" spans="1:9" ht="18" customHeight="1">
      <c r="A18" s="83"/>
      <c r="B18" s="84"/>
      <c r="C18" s="83"/>
      <c r="D18" s="83"/>
      <c r="E18" s="85"/>
      <c r="F18" s="85"/>
      <c r="G18" s="81"/>
      <c r="H18" s="85"/>
      <c r="I18" s="85"/>
    </row>
    <row r="19" spans="1:9" ht="18" customHeight="1">
      <c r="A19" s="83"/>
      <c r="B19" s="84"/>
      <c r="C19" s="83"/>
      <c r="D19" s="83"/>
      <c r="E19" s="85"/>
      <c r="F19" s="85"/>
      <c r="G19" s="81"/>
      <c r="H19" s="85"/>
      <c r="I19" s="85"/>
    </row>
    <row r="20" spans="1:9" ht="17.25" customHeight="1">
      <c r="A20" s="83"/>
      <c r="B20" s="84"/>
      <c r="C20" s="83"/>
      <c r="D20" s="83"/>
      <c r="E20" s="85"/>
      <c r="F20" s="85"/>
      <c r="G20" s="81"/>
      <c r="H20" s="85"/>
      <c r="I20" s="85"/>
    </row>
    <row r="21" spans="1:9" ht="15.75">
      <c r="A21" s="79"/>
      <c r="B21" s="79"/>
      <c r="C21" s="79"/>
      <c r="D21" s="430"/>
      <c r="E21" s="430"/>
      <c r="F21" s="86"/>
      <c r="G21" s="40"/>
      <c r="H21" s="86"/>
      <c r="I21" s="86"/>
    </row>
    <row r="22" spans="1:9" ht="15.75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15.75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15.75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15.75">
      <c r="A25" s="79"/>
      <c r="B25" s="79"/>
      <c r="C25" s="79"/>
      <c r="D25" s="79"/>
      <c r="E25" s="79"/>
      <c r="F25" s="79"/>
      <c r="G25" s="79"/>
      <c r="H25" s="79"/>
      <c r="I25" s="79"/>
    </row>
    <row r="26" spans="1:9" ht="15.75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15.75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15.75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15.75">
      <c r="A29" s="79"/>
      <c r="B29" s="79"/>
      <c r="C29" s="79"/>
      <c r="D29" s="79"/>
      <c r="E29" s="79"/>
      <c r="F29" s="79"/>
      <c r="G29" s="79"/>
      <c r="H29" s="79"/>
      <c r="I29" s="79"/>
    </row>
  </sheetData>
  <sheetProtection/>
  <mergeCells count="15">
    <mergeCell ref="H1:K1"/>
    <mergeCell ref="A13:E13"/>
    <mergeCell ref="J10:K10"/>
    <mergeCell ref="J11:K11"/>
    <mergeCell ref="A17:D17"/>
    <mergeCell ref="A15:D15"/>
    <mergeCell ref="D21:E21"/>
    <mergeCell ref="J4:K4"/>
    <mergeCell ref="A16:D16"/>
    <mergeCell ref="J7:K7"/>
    <mergeCell ref="J5:K5"/>
    <mergeCell ref="J6:K6"/>
    <mergeCell ref="J8:K8"/>
    <mergeCell ref="J9:K9"/>
    <mergeCell ref="J12:K1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 alignWithMargins="0">
    <oddHeader>&amp;Cformularz asortymentowo-cenowy.xls</oddHeader>
    <oddFooter>&amp;Cpakiet nr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CJ103"/>
  <sheetViews>
    <sheetView zoomScalePageLayoutView="0" workbookViewId="0" topLeftCell="A88">
      <selection activeCell="F103" sqref="F103"/>
    </sheetView>
  </sheetViews>
  <sheetFormatPr defaultColWidth="9.00390625" defaultRowHeight="12.75"/>
  <cols>
    <col min="1" max="1" width="6.25390625" style="221" customWidth="1"/>
    <col min="2" max="2" width="46.25390625" style="221" customWidth="1"/>
    <col min="3" max="3" width="9.125" style="221" customWidth="1"/>
    <col min="4" max="4" width="7.00390625" style="369" customWidth="1"/>
    <col min="5" max="5" width="9.25390625" style="374" customWidth="1"/>
    <col min="6" max="6" width="11.125" style="367" customWidth="1"/>
    <col min="7" max="7" width="9.125" style="235" customWidth="1"/>
    <col min="8" max="8" width="9.125" style="367" customWidth="1"/>
    <col min="9" max="9" width="10.875" style="367" customWidth="1"/>
    <col min="10" max="10" width="20.875" style="221" customWidth="1"/>
    <col min="11" max="16384" width="9.125" style="221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ht="15.75">
      <c r="A3" s="216" t="s">
        <v>408</v>
      </c>
    </row>
    <row r="4" spans="1:10" ht="63">
      <c r="A4" s="211" t="s">
        <v>8</v>
      </c>
      <c r="B4" s="211" t="s">
        <v>9</v>
      </c>
      <c r="C4" s="211" t="s">
        <v>16</v>
      </c>
      <c r="D4" s="309" t="s">
        <v>13</v>
      </c>
      <c r="E4" s="375" t="s">
        <v>27</v>
      </c>
      <c r="F4" s="368" t="s">
        <v>28</v>
      </c>
      <c r="G4" s="381" t="s">
        <v>10</v>
      </c>
      <c r="H4" s="368" t="s">
        <v>29</v>
      </c>
      <c r="I4" s="368" t="s">
        <v>478</v>
      </c>
      <c r="J4" s="211" t="s">
        <v>549</v>
      </c>
    </row>
    <row r="5" spans="1:88" ht="15.75">
      <c r="A5" s="217">
        <v>1</v>
      </c>
      <c r="B5" s="107" t="s">
        <v>93</v>
      </c>
      <c r="C5" s="108" t="s">
        <v>342</v>
      </c>
      <c r="D5" s="270">
        <v>15</v>
      </c>
      <c r="E5" s="376"/>
      <c r="F5" s="226">
        <f aca="true" t="shared" si="0" ref="F5:F68">D5*E5</f>
        <v>0</v>
      </c>
      <c r="G5" s="382">
        <v>0.08</v>
      </c>
      <c r="H5" s="122">
        <f>G5*F5</f>
        <v>0</v>
      </c>
      <c r="I5" s="388">
        <f>F5+H5</f>
        <v>0</v>
      </c>
      <c r="J5" s="219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</row>
    <row r="6" spans="1:88" ht="15.75">
      <c r="A6" s="156">
        <v>2</v>
      </c>
      <c r="B6" s="107" t="s">
        <v>692</v>
      </c>
      <c r="C6" s="108" t="s">
        <v>342</v>
      </c>
      <c r="D6" s="270">
        <v>200</v>
      </c>
      <c r="E6" s="226"/>
      <c r="F6" s="226">
        <f t="shared" si="0"/>
        <v>0</v>
      </c>
      <c r="G6" s="382">
        <v>0.08</v>
      </c>
      <c r="H6" s="122">
        <f aca="true" t="shared" si="1" ref="H6:H69">G6*F6</f>
        <v>0</v>
      </c>
      <c r="I6" s="388">
        <f aca="true" t="shared" si="2" ref="I6:I69">F6+H6</f>
        <v>0</v>
      </c>
      <c r="J6" s="219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</row>
    <row r="7" spans="1:10" ht="15.75">
      <c r="A7" s="217">
        <v>3</v>
      </c>
      <c r="B7" s="107" t="s">
        <v>94</v>
      </c>
      <c r="C7" s="108" t="s">
        <v>342</v>
      </c>
      <c r="D7" s="270">
        <v>100</v>
      </c>
      <c r="E7" s="226"/>
      <c r="F7" s="226">
        <f t="shared" si="0"/>
        <v>0</v>
      </c>
      <c r="G7" s="382">
        <v>0.08</v>
      </c>
      <c r="H7" s="122">
        <f t="shared" si="1"/>
        <v>0</v>
      </c>
      <c r="I7" s="388">
        <f t="shared" si="2"/>
        <v>0</v>
      </c>
      <c r="J7" s="219"/>
    </row>
    <row r="8" spans="1:10" ht="15.75">
      <c r="A8" s="156">
        <v>4</v>
      </c>
      <c r="B8" s="44" t="s">
        <v>426</v>
      </c>
      <c r="C8" s="45" t="s">
        <v>342</v>
      </c>
      <c r="D8" s="241">
        <v>100</v>
      </c>
      <c r="E8" s="285"/>
      <c r="F8" s="226">
        <f t="shared" si="0"/>
        <v>0</v>
      </c>
      <c r="G8" s="180">
        <v>0.08</v>
      </c>
      <c r="H8" s="122">
        <f t="shared" si="1"/>
        <v>0</v>
      </c>
      <c r="I8" s="388">
        <f t="shared" si="2"/>
        <v>0</v>
      </c>
      <c r="J8" s="220"/>
    </row>
    <row r="9" spans="1:10" ht="15.75">
      <c r="A9" s="217">
        <v>5</v>
      </c>
      <c r="B9" s="44" t="s">
        <v>529</v>
      </c>
      <c r="C9" s="45" t="s">
        <v>342</v>
      </c>
      <c r="D9" s="241">
        <v>5</v>
      </c>
      <c r="E9" s="285"/>
      <c r="F9" s="226">
        <f t="shared" si="0"/>
        <v>0</v>
      </c>
      <c r="G9" s="180">
        <v>0.08</v>
      </c>
      <c r="H9" s="122">
        <f t="shared" si="1"/>
        <v>0</v>
      </c>
      <c r="I9" s="388">
        <f t="shared" si="2"/>
        <v>0</v>
      </c>
      <c r="J9" s="220"/>
    </row>
    <row r="10" spans="1:10" ht="15.75">
      <c r="A10" s="156">
        <v>6</v>
      </c>
      <c r="B10" s="155" t="s">
        <v>409</v>
      </c>
      <c r="C10" s="156" t="s">
        <v>342</v>
      </c>
      <c r="D10" s="318">
        <v>70</v>
      </c>
      <c r="E10" s="222"/>
      <c r="F10" s="226">
        <f t="shared" si="0"/>
        <v>0</v>
      </c>
      <c r="G10" s="382">
        <v>0.08</v>
      </c>
      <c r="H10" s="122">
        <f t="shared" si="1"/>
        <v>0</v>
      </c>
      <c r="I10" s="388">
        <f t="shared" si="2"/>
        <v>0</v>
      </c>
      <c r="J10" s="219"/>
    </row>
    <row r="11" spans="1:10" ht="15.75">
      <c r="A11" s="217">
        <v>7</v>
      </c>
      <c r="B11" s="155" t="s">
        <v>410</v>
      </c>
      <c r="C11" s="156" t="s">
        <v>342</v>
      </c>
      <c r="D11" s="318">
        <v>70</v>
      </c>
      <c r="E11" s="222"/>
      <c r="F11" s="226">
        <f t="shared" si="0"/>
        <v>0</v>
      </c>
      <c r="G11" s="382">
        <v>0.08</v>
      </c>
      <c r="H11" s="122">
        <f t="shared" si="1"/>
        <v>0</v>
      </c>
      <c r="I11" s="388">
        <f t="shared" si="2"/>
        <v>0</v>
      </c>
      <c r="J11" s="219"/>
    </row>
    <row r="12" spans="1:10" ht="15.75">
      <c r="A12" s="156">
        <v>8</v>
      </c>
      <c r="B12" s="107" t="s">
        <v>110</v>
      </c>
      <c r="C12" s="108" t="s">
        <v>342</v>
      </c>
      <c r="D12" s="270">
        <v>10</v>
      </c>
      <c r="E12" s="226"/>
      <c r="F12" s="226">
        <f t="shared" si="0"/>
        <v>0</v>
      </c>
      <c r="G12" s="382">
        <v>0.08</v>
      </c>
      <c r="H12" s="122">
        <f t="shared" si="1"/>
        <v>0</v>
      </c>
      <c r="I12" s="388">
        <f t="shared" si="2"/>
        <v>0</v>
      </c>
      <c r="J12" s="219"/>
    </row>
    <row r="13" spans="1:10" ht="15.75">
      <c r="A13" s="217">
        <v>9</v>
      </c>
      <c r="B13" s="107" t="s">
        <v>428</v>
      </c>
      <c r="C13" s="108" t="s">
        <v>342</v>
      </c>
      <c r="D13" s="270">
        <v>5</v>
      </c>
      <c r="E13" s="226"/>
      <c r="F13" s="226">
        <f t="shared" si="0"/>
        <v>0</v>
      </c>
      <c r="G13" s="382">
        <v>0.08</v>
      </c>
      <c r="H13" s="122">
        <f t="shared" si="1"/>
        <v>0</v>
      </c>
      <c r="I13" s="388">
        <f t="shared" si="2"/>
        <v>0</v>
      </c>
      <c r="J13" s="220"/>
    </row>
    <row r="14" spans="1:10" ht="15.75">
      <c r="A14" s="156">
        <v>10</v>
      </c>
      <c r="B14" s="107" t="s">
        <v>109</v>
      </c>
      <c r="C14" s="108" t="s">
        <v>342</v>
      </c>
      <c r="D14" s="270">
        <v>150</v>
      </c>
      <c r="E14" s="226"/>
      <c r="F14" s="226">
        <f t="shared" si="0"/>
        <v>0</v>
      </c>
      <c r="G14" s="382">
        <v>0.08</v>
      </c>
      <c r="H14" s="122">
        <f t="shared" si="1"/>
        <v>0</v>
      </c>
      <c r="I14" s="388">
        <f t="shared" si="2"/>
        <v>0</v>
      </c>
      <c r="J14" s="220"/>
    </row>
    <row r="15" spans="1:10" ht="15.75">
      <c r="A15" s="217">
        <v>11</v>
      </c>
      <c r="B15" s="155" t="s">
        <v>412</v>
      </c>
      <c r="C15" s="156" t="s">
        <v>342</v>
      </c>
      <c r="D15" s="318">
        <v>70</v>
      </c>
      <c r="E15" s="222"/>
      <c r="F15" s="226">
        <f t="shared" si="0"/>
        <v>0</v>
      </c>
      <c r="G15" s="382">
        <v>0.08</v>
      </c>
      <c r="H15" s="122">
        <f t="shared" si="1"/>
        <v>0</v>
      </c>
      <c r="I15" s="388">
        <f t="shared" si="2"/>
        <v>0</v>
      </c>
      <c r="J15" s="220"/>
    </row>
    <row r="16" spans="1:10" ht="15.75">
      <c r="A16" s="156">
        <v>12</v>
      </c>
      <c r="B16" s="155" t="s">
        <v>411</v>
      </c>
      <c r="C16" s="156" t="s">
        <v>342</v>
      </c>
      <c r="D16" s="318">
        <v>200</v>
      </c>
      <c r="E16" s="222"/>
      <c r="F16" s="226">
        <f t="shared" si="0"/>
        <v>0</v>
      </c>
      <c r="G16" s="382">
        <v>0.08</v>
      </c>
      <c r="H16" s="122">
        <f t="shared" si="1"/>
        <v>0</v>
      </c>
      <c r="I16" s="388">
        <f t="shared" si="2"/>
        <v>0</v>
      </c>
      <c r="J16" s="220"/>
    </row>
    <row r="17" spans="1:10" ht="15.75">
      <c r="A17" s="217">
        <v>13</v>
      </c>
      <c r="B17" s="107" t="s">
        <v>489</v>
      </c>
      <c r="C17" s="108" t="s">
        <v>342</v>
      </c>
      <c r="D17" s="270">
        <v>40</v>
      </c>
      <c r="E17" s="285"/>
      <c r="F17" s="226">
        <f t="shared" si="0"/>
        <v>0</v>
      </c>
      <c r="G17" s="223">
        <v>0.08</v>
      </c>
      <c r="H17" s="122">
        <f t="shared" si="1"/>
        <v>0</v>
      </c>
      <c r="I17" s="388">
        <f t="shared" si="2"/>
        <v>0</v>
      </c>
      <c r="J17" s="219"/>
    </row>
    <row r="18" spans="1:88" ht="15.75">
      <c r="A18" s="156">
        <v>14</v>
      </c>
      <c r="B18" s="107" t="s">
        <v>488</v>
      </c>
      <c r="C18" s="108" t="s">
        <v>342</v>
      </c>
      <c r="D18" s="270">
        <v>60</v>
      </c>
      <c r="E18" s="285"/>
      <c r="F18" s="226">
        <f t="shared" si="0"/>
        <v>0</v>
      </c>
      <c r="G18" s="180">
        <v>0.08</v>
      </c>
      <c r="H18" s="122">
        <f t="shared" si="1"/>
        <v>0</v>
      </c>
      <c r="I18" s="388">
        <f t="shared" si="2"/>
        <v>0</v>
      </c>
      <c r="J18" s="219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</row>
    <row r="19" spans="1:88" ht="15.75">
      <c r="A19" s="217">
        <v>15</v>
      </c>
      <c r="B19" s="107" t="s">
        <v>588</v>
      </c>
      <c r="C19" s="108" t="s">
        <v>342</v>
      </c>
      <c r="D19" s="270">
        <v>10</v>
      </c>
      <c r="E19" s="285"/>
      <c r="F19" s="226">
        <f t="shared" si="0"/>
        <v>0</v>
      </c>
      <c r="G19" s="180">
        <v>0.08</v>
      </c>
      <c r="H19" s="122">
        <f t="shared" si="1"/>
        <v>0</v>
      </c>
      <c r="I19" s="388">
        <f t="shared" si="2"/>
        <v>0</v>
      </c>
      <c r="J19" s="219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</row>
    <row r="20" spans="1:10" ht="15.75">
      <c r="A20" s="156">
        <v>16</v>
      </c>
      <c r="B20" s="107" t="s">
        <v>491</v>
      </c>
      <c r="C20" s="108" t="s">
        <v>342</v>
      </c>
      <c r="D20" s="270">
        <v>10</v>
      </c>
      <c r="E20" s="285"/>
      <c r="F20" s="226">
        <f t="shared" si="0"/>
        <v>0</v>
      </c>
      <c r="G20" s="180">
        <v>0.08</v>
      </c>
      <c r="H20" s="122">
        <f t="shared" si="1"/>
        <v>0</v>
      </c>
      <c r="I20" s="388">
        <f t="shared" si="2"/>
        <v>0</v>
      </c>
      <c r="J20" s="220"/>
    </row>
    <row r="21" spans="1:10" ht="15.75">
      <c r="A21" s="217">
        <v>17</v>
      </c>
      <c r="B21" s="155" t="s">
        <v>413</v>
      </c>
      <c r="C21" s="156" t="s">
        <v>342</v>
      </c>
      <c r="D21" s="318">
        <v>70</v>
      </c>
      <c r="E21" s="222"/>
      <c r="F21" s="226">
        <f t="shared" si="0"/>
        <v>0</v>
      </c>
      <c r="G21" s="382">
        <v>0.08</v>
      </c>
      <c r="H21" s="122">
        <f t="shared" si="1"/>
        <v>0</v>
      </c>
      <c r="I21" s="388">
        <f t="shared" si="2"/>
        <v>0</v>
      </c>
      <c r="J21" s="220"/>
    </row>
    <row r="22" spans="1:88" ht="15.75">
      <c r="A22" s="156">
        <v>18</v>
      </c>
      <c r="B22" s="155" t="s">
        <v>414</v>
      </c>
      <c r="C22" s="156" t="s">
        <v>342</v>
      </c>
      <c r="D22" s="318">
        <v>60</v>
      </c>
      <c r="E22" s="222"/>
      <c r="F22" s="226">
        <f t="shared" si="0"/>
        <v>0</v>
      </c>
      <c r="G22" s="382">
        <v>0.08</v>
      </c>
      <c r="H22" s="122">
        <f t="shared" si="1"/>
        <v>0</v>
      </c>
      <c r="I22" s="388">
        <f t="shared" si="2"/>
        <v>0</v>
      </c>
      <c r="J22" s="219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</row>
    <row r="23" spans="1:88" ht="15.75">
      <c r="A23" s="217">
        <v>19</v>
      </c>
      <c r="B23" s="44" t="s">
        <v>111</v>
      </c>
      <c r="C23" s="45" t="s">
        <v>342</v>
      </c>
      <c r="D23" s="241">
        <v>40</v>
      </c>
      <c r="E23" s="285"/>
      <c r="F23" s="226">
        <f t="shared" si="0"/>
        <v>0</v>
      </c>
      <c r="G23" s="180">
        <v>0.08</v>
      </c>
      <c r="H23" s="122">
        <f t="shared" si="1"/>
        <v>0</v>
      </c>
      <c r="I23" s="388">
        <f t="shared" si="2"/>
        <v>0</v>
      </c>
      <c r="J23" s="219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</row>
    <row r="24" spans="1:88" ht="15.75">
      <c r="A24" s="156">
        <v>20</v>
      </c>
      <c r="B24" s="107" t="s">
        <v>113</v>
      </c>
      <c r="C24" s="108" t="s">
        <v>342</v>
      </c>
      <c r="D24" s="270">
        <v>5</v>
      </c>
      <c r="E24" s="225"/>
      <c r="F24" s="226">
        <f t="shared" si="0"/>
        <v>0</v>
      </c>
      <c r="G24" s="205">
        <v>0.08</v>
      </c>
      <c r="H24" s="122">
        <f t="shared" si="1"/>
        <v>0</v>
      </c>
      <c r="I24" s="388">
        <f t="shared" si="2"/>
        <v>0</v>
      </c>
      <c r="J24" s="219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</row>
    <row r="25" spans="1:10" ht="15.75">
      <c r="A25" s="217">
        <v>21</v>
      </c>
      <c r="B25" s="107" t="s">
        <v>115</v>
      </c>
      <c r="C25" s="108" t="s">
        <v>342</v>
      </c>
      <c r="D25" s="270">
        <v>120</v>
      </c>
      <c r="E25" s="226"/>
      <c r="F25" s="226">
        <f t="shared" si="0"/>
        <v>0</v>
      </c>
      <c r="G25" s="382">
        <v>0.08</v>
      </c>
      <c r="H25" s="122">
        <f t="shared" si="1"/>
        <v>0</v>
      </c>
      <c r="I25" s="388">
        <f t="shared" si="2"/>
        <v>0</v>
      </c>
      <c r="J25" s="220"/>
    </row>
    <row r="26" spans="1:88" ht="15.75">
      <c r="A26" s="156">
        <v>22</v>
      </c>
      <c r="B26" s="107" t="s">
        <v>340</v>
      </c>
      <c r="C26" s="108" t="s">
        <v>342</v>
      </c>
      <c r="D26" s="270">
        <v>80</v>
      </c>
      <c r="E26" s="226"/>
      <c r="F26" s="226">
        <f t="shared" si="0"/>
        <v>0</v>
      </c>
      <c r="G26" s="382">
        <v>0.08</v>
      </c>
      <c r="H26" s="122">
        <f t="shared" si="1"/>
        <v>0</v>
      </c>
      <c r="I26" s="388">
        <f t="shared" si="2"/>
        <v>0</v>
      </c>
      <c r="J26" s="219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</row>
    <row r="27" spans="1:88" ht="15.75">
      <c r="A27" s="217">
        <v>23</v>
      </c>
      <c r="B27" s="107" t="s">
        <v>506</v>
      </c>
      <c r="C27" s="108" t="s">
        <v>342</v>
      </c>
      <c r="D27" s="270">
        <v>2</v>
      </c>
      <c r="E27" s="226"/>
      <c r="F27" s="226">
        <f t="shared" si="0"/>
        <v>0</v>
      </c>
      <c r="G27" s="382">
        <v>0.08</v>
      </c>
      <c r="H27" s="122">
        <f t="shared" si="1"/>
        <v>0</v>
      </c>
      <c r="I27" s="388">
        <f t="shared" si="2"/>
        <v>0</v>
      </c>
      <c r="J27" s="156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</row>
    <row r="28" spans="1:10" ht="15.75">
      <c r="A28" s="156">
        <v>24</v>
      </c>
      <c r="B28" s="107" t="s">
        <v>722</v>
      </c>
      <c r="C28" s="108" t="s">
        <v>342</v>
      </c>
      <c r="D28" s="270">
        <v>100</v>
      </c>
      <c r="E28" s="226"/>
      <c r="F28" s="226">
        <f t="shared" si="0"/>
        <v>0</v>
      </c>
      <c r="G28" s="382">
        <v>0.08</v>
      </c>
      <c r="H28" s="122">
        <f t="shared" si="1"/>
        <v>0</v>
      </c>
      <c r="I28" s="388">
        <f t="shared" si="2"/>
        <v>0</v>
      </c>
      <c r="J28" s="220"/>
    </row>
    <row r="29" spans="1:10" ht="15.75">
      <c r="A29" s="217">
        <v>25</v>
      </c>
      <c r="B29" s="44" t="s">
        <v>513</v>
      </c>
      <c r="C29" s="45" t="s">
        <v>342</v>
      </c>
      <c r="D29" s="241">
        <v>2000</v>
      </c>
      <c r="E29" s="120"/>
      <c r="F29" s="226">
        <f t="shared" si="0"/>
        <v>0</v>
      </c>
      <c r="G29" s="383">
        <v>0.08</v>
      </c>
      <c r="H29" s="122">
        <f t="shared" si="1"/>
        <v>0</v>
      </c>
      <c r="I29" s="388">
        <f t="shared" si="2"/>
        <v>0</v>
      </c>
      <c r="J29" s="220"/>
    </row>
    <row r="30" spans="1:10" ht="15.75">
      <c r="A30" s="156">
        <v>26</v>
      </c>
      <c r="B30" s="155" t="s">
        <v>415</v>
      </c>
      <c r="C30" s="156" t="s">
        <v>342</v>
      </c>
      <c r="D30" s="318">
        <v>250</v>
      </c>
      <c r="E30" s="222"/>
      <c r="F30" s="226">
        <f t="shared" si="0"/>
        <v>0</v>
      </c>
      <c r="G30" s="382">
        <v>0.08</v>
      </c>
      <c r="H30" s="122">
        <f t="shared" si="1"/>
        <v>0</v>
      </c>
      <c r="I30" s="388">
        <f t="shared" si="2"/>
        <v>0</v>
      </c>
      <c r="J30" s="220"/>
    </row>
    <row r="31" spans="1:10" ht="15.75">
      <c r="A31" s="217">
        <v>27</v>
      </c>
      <c r="B31" s="44" t="s">
        <v>129</v>
      </c>
      <c r="C31" s="45" t="s">
        <v>342</v>
      </c>
      <c r="D31" s="241">
        <v>100</v>
      </c>
      <c r="E31" s="285"/>
      <c r="F31" s="226">
        <f t="shared" si="0"/>
        <v>0</v>
      </c>
      <c r="G31" s="180">
        <v>0.08</v>
      </c>
      <c r="H31" s="122">
        <f t="shared" si="1"/>
        <v>0</v>
      </c>
      <c r="I31" s="388">
        <f t="shared" si="2"/>
        <v>0</v>
      </c>
      <c r="J31" s="220"/>
    </row>
    <row r="32" spans="1:10" ht="15.75">
      <c r="A32" s="156">
        <v>28</v>
      </c>
      <c r="B32" s="107" t="s">
        <v>140</v>
      </c>
      <c r="C32" s="108" t="s">
        <v>342</v>
      </c>
      <c r="D32" s="270">
        <v>50</v>
      </c>
      <c r="E32" s="226"/>
      <c r="F32" s="226">
        <f t="shared" si="0"/>
        <v>0</v>
      </c>
      <c r="G32" s="382">
        <v>0.08</v>
      </c>
      <c r="H32" s="122">
        <f t="shared" si="1"/>
        <v>0</v>
      </c>
      <c r="I32" s="388">
        <f t="shared" si="2"/>
        <v>0</v>
      </c>
      <c r="J32" s="220"/>
    </row>
    <row r="33" spans="1:10" ht="15.75">
      <c r="A33" s="217">
        <v>29</v>
      </c>
      <c r="B33" s="107" t="s">
        <v>139</v>
      </c>
      <c r="C33" s="108" t="s">
        <v>342</v>
      </c>
      <c r="D33" s="270">
        <v>10</v>
      </c>
      <c r="E33" s="226"/>
      <c r="F33" s="226">
        <f t="shared" si="0"/>
        <v>0</v>
      </c>
      <c r="G33" s="382">
        <v>0.08</v>
      </c>
      <c r="H33" s="122">
        <f t="shared" si="1"/>
        <v>0</v>
      </c>
      <c r="I33" s="388">
        <f t="shared" si="2"/>
        <v>0</v>
      </c>
      <c r="J33" s="229"/>
    </row>
    <row r="34" spans="1:15" ht="15.75">
      <c r="A34" s="156">
        <v>30</v>
      </c>
      <c r="B34" s="107" t="s">
        <v>138</v>
      </c>
      <c r="C34" s="209" t="s">
        <v>342</v>
      </c>
      <c r="D34" s="370">
        <v>70</v>
      </c>
      <c r="E34" s="226"/>
      <c r="F34" s="226">
        <f t="shared" si="0"/>
        <v>0</v>
      </c>
      <c r="G34" s="382">
        <v>0.08</v>
      </c>
      <c r="H34" s="122">
        <f t="shared" si="1"/>
        <v>0</v>
      </c>
      <c r="I34" s="388">
        <f t="shared" si="2"/>
        <v>0</v>
      </c>
      <c r="J34" s="156"/>
      <c r="L34" s="230"/>
      <c r="M34" s="230"/>
      <c r="O34" s="231"/>
    </row>
    <row r="35" spans="1:10" ht="15.75">
      <c r="A35" s="217">
        <v>31</v>
      </c>
      <c r="B35" s="155" t="s">
        <v>558</v>
      </c>
      <c r="C35" s="156" t="s">
        <v>342</v>
      </c>
      <c r="D35" s="318">
        <v>10</v>
      </c>
      <c r="E35" s="222"/>
      <c r="F35" s="226">
        <f t="shared" si="0"/>
        <v>0</v>
      </c>
      <c r="G35" s="382">
        <v>0.08</v>
      </c>
      <c r="H35" s="122">
        <f t="shared" si="1"/>
        <v>0</v>
      </c>
      <c r="I35" s="388">
        <f t="shared" si="2"/>
        <v>0</v>
      </c>
      <c r="J35" s="219"/>
    </row>
    <row r="36" spans="1:10" ht="15.75">
      <c r="A36" s="156">
        <v>32</v>
      </c>
      <c r="B36" s="107" t="s">
        <v>146</v>
      </c>
      <c r="C36" s="108" t="s">
        <v>342</v>
      </c>
      <c r="D36" s="270">
        <v>30</v>
      </c>
      <c r="E36" s="226"/>
      <c r="F36" s="226">
        <f t="shared" si="0"/>
        <v>0</v>
      </c>
      <c r="G36" s="382">
        <v>0.08</v>
      </c>
      <c r="H36" s="122">
        <f t="shared" si="1"/>
        <v>0</v>
      </c>
      <c r="I36" s="388">
        <f t="shared" si="2"/>
        <v>0</v>
      </c>
      <c r="J36" s="220"/>
    </row>
    <row r="37" spans="1:10" ht="15.75">
      <c r="A37" s="217">
        <v>33</v>
      </c>
      <c r="B37" s="107" t="s">
        <v>147</v>
      </c>
      <c r="C37" s="108" t="s">
        <v>342</v>
      </c>
      <c r="D37" s="270">
        <v>15</v>
      </c>
      <c r="E37" s="226"/>
      <c r="F37" s="226">
        <f t="shared" si="0"/>
        <v>0</v>
      </c>
      <c r="G37" s="382">
        <v>0.08</v>
      </c>
      <c r="H37" s="122">
        <f t="shared" si="1"/>
        <v>0</v>
      </c>
      <c r="I37" s="388">
        <f t="shared" si="2"/>
        <v>0</v>
      </c>
      <c r="J37" s="220"/>
    </row>
    <row r="38" spans="1:10" ht="15.75">
      <c r="A38" s="156">
        <v>34</v>
      </c>
      <c r="B38" s="155" t="s">
        <v>504</v>
      </c>
      <c r="C38" s="156" t="s">
        <v>342</v>
      </c>
      <c r="D38" s="318">
        <v>20</v>
      </c>
      <c r="E38" s="222"/>
      <c r="F38" s="226">
        <f t="shared" si="0"/>
        <v>0</v>
      </c>
      <c r="G38" s="382">
        <v>0.08</v>
      </c>
      <c r="H38" s="122">
        <f t="shared" si="1"/>
        <v>0</v>
      </c>
      <c r="I38" s="388">
        <f t="shared" si="2"/>
        <v>0</v>
      </c>
      <c r="J38" s="232"/>
    </row>
    <row r="39" spans="1:10" ht="15.75">
      <c r="A39" s="217">
        <v>35</v>
      </c>
      <c r="B39" s="155" t="s">
        <v>503</v>
      </c>
      <c r="C39" s="156" t="s">
        <v>342</v>
      </c>
      <c r="D39" s="318">
        <v>30</v>
      </c>
      <c r="E39" s="222"/>
      <c r="F39" s="226">
        <f t="shared" si="0"/>
        <v>0</v>
      </c>
      <c r="G39" s="382">
        <v>0.08</v>
      </c>
      <c r="H39" s="122">
        <f t="shared" si="1"/>
        <v>0</v>
      </c>
      <c r="I39" s="388">
        <f t="shared" si="2"/>
        <v>0</v>
      </c>
      <c r="J39" s="232"/>
    </row>
    <row r="40" spans="1:10" ht="15.75">
      <c r="A40" s="156">
        <v>36</v>
      </c>
      <c r="B40" s="107" t="s">
        <v>474</v>
      </c>
      <c r="C40" s="108" t="s">
        <v>342</v>
      </c>
      <c r="D40" s="270">
        <v>10</v>
      </c>
      <c r="E40" s="225"/>
      <c r="F40" s="226">
        <f t="shared" si="0"/>
        <v>0</v>
      </c>
      <c r="G40" s="205">
        <v>0.08</v>
      </c>
      <c r="H40" s="122">
        <f t="shared" si="1"/>
        <v>0</v>
      </c>
      <c r="I40" s="388">
        <f t="shared" si="2"/>
        <v>0</v>
      </c>
      <c r="J40" s="232"/>
    </row>
    <row r="41" spans="1:10" ht="15.75">
      <c r="A41" s="217">
        <v>37</v>
      </c>
      <c r="B41" s="107" t="s">
        <v>819</v>
      </c>
      <c r="C41" s="45" t="s">
        <v>342</v>
      </c>
      <c r="D41" s="241">
        <v>10</v>
      </c>
      <c r="E41" s="285"/>
      <c r="F41" s="226">
        <f t="shared" si="0"/>
        <v>0</v>
      </c>
      <c r="G41" s="180">
        <v>0.08</v>
      </c>
      <c r="H41" s="122">
        <f t="shared" si="1"/>
        <v>0</v>
      </c>
      <c r="I41" s="388">
        <f t="shared" si="2"/>
        <v>0</v>
      </c>
      <c r="J41" s="232"/>
    </row>
    <row r="42" spans="1:10" ht="15.75">
      <c r="A42" s="156">
        <v>38</v>
      </c>
      <c r="B42" s="155" t="s">
        <v>689</v>
      </c>
      <c r="C42" s="156" t="s">
        <v>362</v>
      </c>
      <c r="D42" s="318">
        <v>50</v>
      </c>
      <c r="E42" s="222"/>
      <c r="F42" s="226">
        <f t="shared" si="0"/>
        <v>0</v>
      </c>
      <c r="G42" s="382">
        <v>0.08</v>
      </c>
      <c r="H42" s="122">
        <f t="shared" si="1"/>
        <v>0</v>
      </c>
      <c r="I42" s="388">
        <f t="shared" si="2"/>
        <v>0</v>
      </c>
      <c r="J42" s="219"/>
    </row>
    <row r="43" spans="1:10" ht="15.75">
      <c r="A43" s="217">
        <v>39</v>
      </c>
      <c r="B43" s="155" t="s">
        <v>687</v>
      </c>
      <c r="C43" s="156" t="s">
        <v>342</v>
      </c>
      <c r="D43" s="318">
        <v>100</v>
      </c>
      <c r="E43" s="222"/>
      <c r="F43" s="226">
        <f t="shared" si="0"/>
        <v>0</v>
      </c>
      <c r="G43" s="382">
        <v>0.08</v>
      </c>
      <c r="H43" s="122">
        <f t="shared" si="1"/>
        <v>0</v>
      </c>
      <c r="I43" s="388">
        <f t="shared" si="2"/>
        <v>0</v>
      </c>
      <c r="J43" s="219"/>
    </row>
    <row r="44" spans="1:10" ht="15.75">
      <c r="A44" s="156">
        <v>40</v>
      </c>
      <c r="B44" s="155" t="s">
        <v>688</v>
      </c>
      <c r="C44" s="156" t="s">
        <v>342</v>
      </c>
      <c r="D44" s="318">
        <v>60</v>
      </c>
      <c r="E44" s="222"/>
      <c r="F44" s="226">
        <f t="shared" si="0"/>
        <v>0</v>
      </c>
      <c r="G44" s="382">
        <v>0.08</v>
      </c>
      <c r="H44" s="122">
        <f t="shared" si="1"/>
        <v>0</v>
      </c>
      <c r="I44" s="388">
        <f t="shared" si="2"/>
        <v>0</v>
      </c>
      <c r="J44" s="219"/>
    </row>
    <row r="45" spans="1:10" ht="15.75">
      <c r="A45" s="217">
        <v>41</v>
      </c>
      <c r="B45" s="183" t="s">
        <v>468</v>
      </c>
      <c r="C45" s="233" t="s">
        <v>342</v>
      </c>
      <c r="D45" s="371">
        <v>100</v>
      </c>
      <c r="E45" s="377"/>
      <c r="F45" s="226">
        <f t="shared" si="0"/>
        <v>0</v>
      </c>
      <c r="G45" s="384">
        <v>0.08</v>
      </c>
      <c r="H45" s="122">
        <f t="shared" si="1"/>
        <v>0</v>
      </c>
      <c r="I45" s="388">
        <f t="shared" si="2"/>
        <v>0</v>
      </c>
      <c r="J45" s="232"/>
    </row>
    <row r="46" spans="1:10" ht="15.75">
      <c r="A46" s="156">
        <v>42</v>
      </c>
      <c r="B46" s="155" t="s">
        <v>416</v>
      </c>
      <c r="C46" s="156" t="s">
        <v>342</v>
      </c>
      <c r="D46" s="318">
        <v>250</v>
      </c>
      <c r="E46" s="222"/>
      <c r="F46" s="226">
        <f t="shared" si="0"/>
        <v>0</v>
      </c>
      <c r="G46" s="382">
        <v>0.08</v>
      </c>
      <c r="H46" s="122">
        <f t="shared" si="1"/>
        <v>0</v>
      </c>
      <c r="I46" s="388">
        <f t="shared" si="2"/>
        <v>0</v>
      </c>
      <c r="J46" s="232"/>
    </row>
    <row r="47" spans="1:10" ht="15.75">
      <c r="A47" s="217">
        <v>43</v>
      </c>
      <c r="B47" s="107" t="s">
        <v>590</v>
      </c>
      <c r="C47" s="108" t="s">
        <v>342</v>
      </c>
      <c r="D47" s="270">
        <v>30</v>
      </c>
      <c r="E47" s="226"/>
      <c r="F47" s="226">
        <f t="shared" si="0"/>
        <v>0</v>
      </c>
      <c r="G47" s="382">
        <v>0.08</v>
      </c>
      <c r="H47" s="122">
        <f t="shared" si="1"/>
        <v>0</v>
      </c>
      <c r="I47" s="388">
        <f t="shared" si="2"/>
        <v>0</v>
      </c>
      <c r="J47" s="232"/>
    </row>
    <row r="48" spans="1:10" ht="15.75">
      <c r="A48" s="156">
        <v>44</v>
      </c>
      <c r="B48" s="155" t="s">
        <v>417</v>
      </c>
      <c r="C48" s="156" t="s">
        <v>342</v>
      </c>
      <c r="D48" s="318">
        <v>15</v>
      </c>
      <c r="E48" s="225"/>
      <c r="F48" s="226">
        <f t="shared" si="0"/>
        <v>0</v>
      </c>
      <c r="G48" s="382">
        <v>0.08</v>
      </c>
      <c r="H48" s="122">
        <f t="shared" si="1"/>
        <v>0</v>
      </c>
      <c r="I48" s="388">
        <f t="shared" si="2"/>
        <v>0</v>
      </c>
      <c r="J48" s="232"/>
    </row>
    <row r="49" spans="1:10" ht="15.75">
      <c r="A49" s="217">
        <v>45</v>
      </c>
      <c r="B49" s="155" t="s">
        <v>449</v>
      </c>
      <c r="C49" s="156" t="s">
        <v>342</v>
      </c>
      <c r="D49" s="318">
        <v>20</v>
      </c>
      <c r="E49" s="225"/>
      <c r="F49" s="226">
        <f t="shared" si="0"/>
        <v>0</v>
      </c>
      <c r="G49" s="382">
        <v>0.08</v>
      </c>
      <c r="H49" s="122">
        <f t="shared" si="1"/>
        <v>0</v>
      </c>
      <c r="I49" s="388">
        <f t="shared" si="2"/>
        <v>0</v>
      </c>
      <c r="J49" s="232"/>
    </row>
    <row r="50" spans="1:10" ht="15.75">
      <c r="A50" s="156">
        <v>46</v>
      </c>
      <c r="B50" s="44" t="s">
        <v>725</v>
      </c>
      <c r="C50" s="45" t="s">
        <v>342</v>
      </c>
      <c r="D50" s="241">
        <v>20</v>
      </c>
      <c r="E50" s="285"/>
      <c r="F50" s="226">
        <f t="shared" si="0"/>
        <v>0</v>
      </c>
      <c r="G50" s="180">
        <v>0.08</v>
      </c>
      <c r="H50" s="122">
        <f t="shared" si="1"/>
        <v>0</v>
      </c>
      <c r="I50" s="388">
        <f t="shared" si="2"/>
        <v>0</v>
      </c>
      <c r="J50" s="232"/>
    </row>
    <row r="51" spans="1:10" ht="15.75">
      <c r="A51" s="217">
        <v>47</v>
      </c>
      <c r="B51" s="44" t="s">
        <v>726</v>
      </c>
      <c r="C51" s="45" t="s">
        <v>342</v>
      </c>
      <c r="D51" s="241">
        <v>10</v>
      </c>
      <c r="E51" s="285"/>
      <c r="F51" s="226">
        <f t="shared" si="0"/>
        <v>0</v>
      </c>
      <c r="G51" s="180">
        <v>0.08</v>
      </c>
      <c r="H51" s="122">
        <f t="shared" si="1"/>
        <v>0</v>
      </c>
      <c r="I51" s="388">
        <f t="shared" si="2"/>
        <v>0</v>
      </c>
      <c r="J51" s="232"/>
    </row>
    <row r="52" spans="1:10" ht="15.75">
      <c r="A52" s="156">
        <v>48</v>
      </c>
      <c r="B52" s="155" t="s">
        <v>418</v>
      </c>
      <c r="C52" s="156" t="s">
        <v>342</v>
      </c>
      <c r="D52" s="324">
        <v>5</v>
      </c>
      <c r="E52" s="225"/>
      <c r="F52" s="226">
        <f t="shared" si="0"/>
        <v>0</v>
      </c>
      <c r="G52" s="382">
        <v>0.08</v>
      </c>
      <c r="H52" s="122">
        <f t="shared" si="1"/>
        <v>0</v>
      </c>
      <c r="I52" s="388">
        <f t="shared" si="2"/>
        <v>0</v>
      </c>
      <c r="J52" s="232"/>
    </row>
    <row r="53" spans="1:10" ht="15.75">
      <c r="A53" s="217">
        <v>49</v>
      </c>
      <c r="B53" s="155" t="s">
        <v>557</v>
      </c>
      <c r="C53" s="156" t="s">
        <v>342</v>
      </c>
      <c r="D53" s="324">
        <v>30</v>
      </c>
      <c r="E53" s="225"/>
      <c r="F53" s="226">
        <f t="shared" si="0"/>
        <v>0</v>
      </c>
      <c r="G53" s="382">
        <v>0.08</v>
      </c>
      <c r="H53" s="122">
        <f t="shared" si="1"/>
        <v>0</v>
      </c>
      <c r="I53" s="388">
        <f t="shared" si="2"/>
        <v>0</v>
      </c>
      <c r="J53" s="232"/>
    </row>
    <row r="54" spans="1:10" ht="15.75">
      <c r="A54" s="156">
        <v>50</v>
      </c>
      <c r="B54" s="155" t="s">
        <v>556</v>
      </c>
      <c r="C54" s="156" t="s">
        <v>342</v>
      </c>
      <c r="D54" s="324">
        <v>200</v>
      </c>
      <c r="E54" s="225"/>
      <c r="F54" s="226">
        <f t="shared" si="0"/>
        <v>0</v>
      </c>
      <c r="G54" s="382">
        <v>0.08</v>
      </c>
      <c r="H54" s="122">
        <f t="shared" si="1"/>
        <v>0</v>
      </c>
      <c r="I54" s="388">
        <f t="shared" si="2"/>
        <v>0</v>
      </c>
      <c r="J54" s="232"/>
    </row>
    <row r="55" spans="1:10" ht="15.75">
      <c r="A55" s="217">
        <v>51</v>
      </c>
      <c r="B55" s="44" t="s">
        <v>563</v>
      </c>
      <c r="C55" s="45" t="s">
        <v>342</v>
      </c>
      <c r="D55" s="241">
        <v>50</v>
      </c>
      <c r="E55" s="285"/>
      <c r="F55" s="226">
        <f t="shared" si="0"/>
        <v>0</v>
      </c>
      <c r="G55" s="180">
        <v>0.08</v>
      </c>
      <c r="H55" s="122">
        <f t="shared" si="1"/>
        <v>0</v>
      </c>
      <c r="I55" s="388">
        <f t="shared" si="2"/>
        <v>0</v>
      </c>
      <c r="J55" s="232"/>
    </row>
    <row r="56" spans="1:10" ht="15.75">
      <c r="A56" s="156">
        <v>52</v>
      </c>
      <c r="B56" s="155" t="s">
        <v>560</v>
      </c>
      <c r="C56" s="156" t="s">
        <v>342</v>
      </c>
      <c r="D56" s="324">
        <v>400</v>
      </c>
      <c r="E56" s="225"/>
      <c r="F56" s="226">
        <f t="shared" si="0"/>
        <v>0</v>
      </c>
      <c r="G56" s="382">
        <v>0.08</v>
      </c>
      <c r="H56" s="122">
        <f t="shared" si="1"/>
        <v>0</v>
      </c>
      <c r="I56" s="388">
        <f t="shared" si="2"/>
        <v>0</v>
      </c>
      <c r="J56" s="232"/>
    </row>
    <row r="57" spans="1:88" ht="15.75">
      <c r="A57" s="217">
        <v>53</v>
      </c>
      <c r="B57" s="107" t="s">
        <v>192</v>
      </c>
      <c r="C57" s="108" t="s">
        <v>342</v>
      </c>
      <c r="D57" s="270">
        <v>10</v>
      </c>
      <c r="E57" s="226"/>
      <c r="F57" s="226">
        <f t="shared" si="0"/>
        <v>0</v>
      </c>
      <c r="G57" s="382">
        <v>0.08</v>
      </c>
      <c r="H57" s="122">
        <f t="shared" si="1"/>
        <v>0</v>
      </c>
      <c r="I57" s="388">
        <f t="shared" si="2"/>
        <v>0</v>
      </c>
      <c r="J57" s="219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</row>
    <row r="58" spans="1:10" ht="15.75">
      <c r="A58" s="156">
        <v>54</v>
      </c>
      <c r="B58" s="107" t="s">
        <v>190</v>
      </c>
      <c r="C58" s="108" t="s">
        <v>342</v>
      </c>
      <c r="D58" s="270">
        <v>320</v>
      </c>
      <c r="E58" s="226"/>
      <c r="F58" s="226">
        <f t="shared" si="0"/>
        <v>0</v>
      </c>
      <c r="G58" s="382">
        <v>0.08</v>
      </c>
      <c r="H58" s="122">
        <f t="shared" si="1"/>
        <v>0</v>
      </c>
      <c r="I58" s="388">
        <f t="shared" si="2"/>
        <v>0</v>
      </c>
      <c r="J58" s="232"/>
    </row>
    <row r="59" spans="1:10" ht="15.75">
      <c r="A59" s="217">
        <v>55</v>
      </c>
      <c r="B59" s="107" t="s">
        <v>191</v>
      </c>
      <c r="C59" s="108" t="s">
        <v>342</v>
      </c>
      <c r="D59" s="270">
        <v>50</v>
      </c>
      <c r="E59" s="226"/>
      <c r="F59" s="226">
        <f t="shared" si="0"/>
        <v>0</v>
      </c>
      <c r="G59" s="382">
        <v>0.08</v>
      </c>
      <c r="H59" s="122">
        <f t="shared" si="1"/>
        <v>0</v>
      </c>
      <c r="I59" s="388">
        <f t="shared" si="2"/>
        <v>0</v>
      </c>
      <c r="J59" s="232"/>
    </row>
    <row r="60" spans="1:10" ht="15.75">
      <c r="A60" s="156">
        <v>56</v>
      </c>
      <c r="B60" s="107" t="s">
        <v>649</v>
      </c>
      <c r="C60" s="108" t="s">
        <v>90</v>
      </c>
      <c r="D60" s="270">
        <v>30</v>
      </c>
      <c r="E60" s="226"/>
      <c r="F60" s="226">
        <f t="shared" si="0"/>
        <v>0</v>
      </c>
      <c r="G60" s="385">
        <v>0.08</v>
      </c>
      <c r="H60" s="122">
        <f t="shared" si="1"/>
        <v>0</v>
      </c>
      <c r="I60" s="388">
        <f t="shared" si="2"/>
        <v>0</v>
      </c>
      <c r="J60" s="232"/>
    </row>
    <row r="61" spans="1:10" ht="15.75">
      <c r="A61" s="217">
        <v>57</v>
      </c>
      <c r="B61" s="155" t="s">
        <v>561</v>
      </c>
      <c r="C61" s="156" t="s">
        <v>342</v>
      </c>
      <c r="D61" s="324">
        <v>200</v>
      </c>
      <c r="E61" s="225"/>
      <c r="F61" s="226">
        <f t="shared" si="0"/>
        <v>0</v>
      </c>
      <c r="G61" s="382">
        <v>0.08</v>
      </c>
      <c r="H61" s="122">
        <f t="shared" si="1"/>
        <v>0</v>
      </c>
      <c r="I61" s="388">
        <f t="shared" si="2"/>
        <v>0</v>
      </c>
      <c r="J61" s="232"/>
    </row>
    <row r="62" spans="1:10" ht="15.75">
      <c r="A62" s="156">
        <v>58</v>
      </c>
      <c r="B62" s="107" t="s">
        <v>202</v>
      </c>
      <c r="C62" s="108" t="s">
        <v>342</v>
      </c>
      <c r="D62" s="324">
        <v>100</v>
      </c>
      <c r="E62" s="226"/>
      <c r="F62" s="226">
        <f t="shared" si="0"/>
        <v>0</v>
      </c>
      <c r="G62" s="382">
        <v>0.08</v>
      </c>
      <c r="H62" s="122">
        <f t="shared" si="1"/>
        <v>0</v>
      </c>
      <c r="I62" s="388">
        <f t="shared" si="2"/>
        <v>0</v>
      </c>
      <c r="J62" s="232"/>
    </row>
    <row r="63" spans="1:10" ht="15.75">
      <c r="A63" s="217">
        <v>59</v>
      </c>
      <c r="B63" s="107" t="s">
        <v>205</v>
      </c>
      <c r="C63" s="108" t="s">
        <v>342</v>
      </c>
      <c r="D63" s="270">
        <v>100</v>
      </c>
      <c r="E63" s="226"/>
      <c r="F63" s="226">
        <f t="shared" si="0"/>
        <v>0</v>
      </c>
      <c r="G63" s="382">
        <v>0.08</v>
      </c>
      <c r="H63" s="122">
        <f t="shared" si="1"/>
        <v>0</v>
      </c>
      <c r="I63" s="388">
        <f t="shared" si="2"/>
        <v>0</v>
      </c>
      <c r="J63" s="232"/>
    </row>
    <row r="64" spans="1:10" ht="15.75">
      <c r="A64" s="156">
        <v>60</v>
      </c>
      <c r="B64" s="107" t="s">
        <v>208</v>
      </c>
      <c r="C64" s="108" t="s">
        <v>342</v>
      </c>
      <c r="D64" s="270">
        <v>100</v>
      </c>
      <c r="E64" s="226"/>
      <c r="F64" s="226">
        <f t="shared" si="0"/>
        <v>0</v>
      </c>
      <c r="G64" s="382">
        <v>0.08</v>
      </c>
      <c r="H64" s="122">
        <f t="shared" si="1"/>
        <v>0</v>
      </c>
      <c r="I64" s="388">
        <f t="shared" si="2"/>
        <v>0</v>
      </c>
      <c r="J64" s="232"/>
    </row>
    <row r="65" spans="1:88" ht="15.75">
      <c r="A65" s="217">
        <v>61</v>
      </c>
      <c r="B65" s="107" t="s">
        <v>209</v>
      </c>
      <c r="C65" s="108" t="s">
        <v>342</v>
      </c>
      <c r="D65" s="270">
        <v>400</v>
      </c>
      <c r="E65" s="226"/>
      <c r="F65" s="226">
        <f t="shared" si="0"/>
        <v>0</v>
      </c>
      <c r="G65" s="382">
        <v>0.08</v>
      </c>
      <c r="H65" s="122">
        <f t="shared" si="1"/>
        <v>0</v>
      </c>
      <c r="I65" s="388">
        <f t="shared" si="2"/>
        <v>0</v>
      </c>
      <c r="J65" s="219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</row>
    <row r="66" spans="1:10" ht="15.75">
      <c r="A66" s="156">
        <v>62</v>
      </c>
      <c r="B66" s="107" t="s">
        <v>210</v>
      </c>
      <c r="C66" s="108" t="s">
        <v>342</v>
      </c>
      <c r="D66" s="270">
        <v>60</v>
      </c>
      <c r="E66" s="226"/>
      <c r="F66" s="226">
        <f t="shared" si="0"/>
        <v>0</v>
      </c>
      <c r="G66" s="382">
        <v>0.08</v>
      </c>
      <c r="H66" s="122">
        <f t="shared" si="1"/>
        <v>0</v>
      </c>
      <c r="I66" s="388">
        <f t="shared" si="2"/>
        <v>0</v>
      </c>
      <c r="J66" s="234"/>
    </row>
    <row r="67" spans="1:10" ht="15.75">
      <c r="A67" s="217">
        <v>63</v>
      </c>
      <c r="B67" s="44" t="s">
        <v>523</v>
      </c>
      <c r="C67" s="45" t="s">
        <v>342</v>
      </c>
      <c r="D67" s="241">
        <v>20</v>
      </c>
      <c r="E67" s="120"/>
      <c r="F67" s="226">
        <f t="shared" si="0"/>
        <v>0</v>
      </c>
      <c r="G67" s="383">
        <v>0.08</v>
      </c>
      <c r="H67" s="122">
        <f t="shared" si="1"/>
        <v>0</v>
      </c>
      <c r="I67" s="388">
        <f t="shared" si="2"/>
        <v>0</v>
      </c>
      <c r="J67" s="232"/>
    </row>
    <row r="68" spans="1:10" ht="15.75">
      <c r="A68" s="156">
        <v>64</v>
      </c>
      <c r="B68" s="44" t="s">
        <v>521</v>
      </c>
      <c r="C68" s="45" t="s">
        <v>342</v>
      </c>
      <c r="D68" s="241">
        <v>100</v>
      </c>
      <c r="E68" s="120"/>
      <c r="F68" s="226">
        <f t="shared" si="0"/>
        <v>0</v>
      </c>
      <c r="G68" s="383">
        <v>0.08</v>
      </c>
      <c r="H68" s="122">
        <f t="shared" si="1"/>
        <v>0</v>
      </c>
      <c r="I68" s="388">
        <f t="shared" si="2"/>
        <v>0</v>
      </c>
      <c r="J68" s="232"/>
    </row>
    <row r="69" spans="1:10" ht="15.75">
      <c r="A69" s="217">
        <v>65</v>
      </c>
      <c r="B69" s="207" t="s">
        <v>522</v>
      </c>
      <c r="C69" s="45" t="s">
        <v>342</v>
      </c>
      <c r="D69" s="372">
        <v>20</v>
      </c>
      <c r="E69" s="120"/>
      <c r="F69" s="226">
        <f aca="true" t="shared" si="3" ref="F69:F102">D69*E69</f>
        <v>0</v>
      </c>
      <c r="G69" s="383">
        <v>0.08</v>
      </c>
      <c r="H69" s="122">
        <f t="shared" si="1"/>
        <v>0</v>
      </c>
      <c r="I69" s="388">
        <f t="shared" si="2"/>
        <v>0</v>
      </c>
      <c r="J69" s="232"/>
    </row>
    <row r="70" spans="1:10" ht="15.75">
      <c r="A70" s="156">
        <v>66</v>
      </c>
      <c r="B70" s="207" t="s">
        <v>524</v>
      </c>
      <c r="C70" s="45" t="s">
        <v>99</v>
      </c>
      <c r="D70" s="372">
        <v>2000</v>
      </c>
      <c r="E70" s="120"/>
      <c r="F70" s="226">
        <f t="shared" si="3"/>
        <v>0</v>
      </c>
      <c r="G70" s="383">
        <v>0.08</v>
      </c>
      <c r="H70" s="122">
        <f aca="true" t="shared" si="4" ref="H70:H102">G70*F70</f>
        <v>0</v>
      </c>
      <c r="I70" s="388">
        <f aca="true" t="shared" si="5" ref="I70:I102">F70+H70</f>
        <v>0</v>
      </c>
      <c r="J70" s="232"/>
    </row>
    <row r="71" spans="1:10" ht="15.75">
      <c r="A71" s="217">
        <v>67</v>
      </c>
      <c r="B71" s="227" t="s">
        <v>211</v>
      </c>
      <c r="C71" s="108" t="s">
        <v>342</v>
      </c>
      <c r="D71" s="373">
        <v>100</v>
      </c>
      <c r="E71" s="226"/>
      <c r="F71" s="226">
        <f t="shared" si="3"/>
        <v>0</v>
      </c>
      <c r="G71" s="382">
        <v>0.08</v>
      </c>
      <c r="H71" s="122">
        <f t="shared" si="4"/>
        <v>0</v>
      </c>
      <c r="I71" s="388">
        <f t="shared" si="5"/>
        <v>0</v>
      </c>
      <c r="J71" s="232"/>
    </row>
    <row r="72" spans="1:88" ht="15.75">
      <c r="A72" s="156">
        <v>68</v>
      </c>
      <c r="B72" s="107" t="s">
        <v>586</v>
      </c>
      <c r="C72" s="108" t="s">
        <v>342</v>
      </c>
      <c r="D72" s="270">
        <v>100</v>
      </c>
      <c r="E72" s="226"/>
      <c r="F72" s="226">
        <f t="shared" si="3"/>
        <v>0</v>
      </c>
      <c r="G72" s="382">
        <v>0.08</v>
      </c>
      <c r="H72" s="122">
        <f t="shared" si="4"/>
        <v>0</v>
      </c>
      <c r="I72" s="388">
        <f t="shared" si="5"/>
        <v>0</v>
      </c>
      <c r="J72" s="219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</row>
    <row r="73" spans="1:88" ht="15.75">
      <c r="A73" s="217">
        <v>69</v>
      </c>
      <c r="B73" s="107" t="s">
        <v>222</v>
      </c>
      <c r="C73" s="108" t="s">
        <v>342</v>
      </c>
      <c r="D73" s="270">
        <v>500</v>
      </c>
      <c r="E73" s="226"/>
      <c r="F73" s="226">
        <f t="shared" si="3"/>
        <v>0</v>
      </c>
      <c r="G73" s="382">
        <v>0.08</v>
      </c>
      <c r="H73" s="122">
        <f t="shared" si="4"/>
        <v>0</v>
      </c>
      <c r="I73" s="388">
        <f t="shared" si="5"/>
        <v>0</v>
      </c>
      <c r="J73" s="219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</row>
    <row r="74" spans="1:10" ht="15.75">
      <c r="A74" s="156">
        <v>70</v>
      </c>
      <c r="B74" s="107" t="s">
        <v>223</v>
      </c>
      <c r="C74" s="108" t="s">
        <v>342</v>
      </c>
      <c r="D74" s="270">
        <v>5</v>
      </c>
      <c r="E74" s="226"/>
      <c r="F74" s="226">
        <f t="shared" si="3"/>
        <v>0</v>
      </c>
      <c r="G74" s="382">
        <v>0.08</v>
      </c>
      <c r="H74" s="122">
        <f t="shared" si="4"/>
        <v>0</v>
      </c>
      <c r="I74" s="388">
        <f t="shared" si="5"/>
        <v>0</v>
      </c>
      <c r="J74" s="217"/>
    </row>
    <row r="75" spans="1:10" ht="15.75">
      <c r="A75" s="217">
        <v>71</v>
      </c>
      <c r="B75" s="227" t="s">
        <v>611</v>
      </c>
      <c r="C75" s="108" t="s">
        <v>362</v>
      </c>
      <c r="D75" s="373">
        <v>100</v>
      </c>
      <c r="E75" s="285"/>
      <c r="F75" s="226">
        <f t="shared" si="3"/>
        <v>0</v>
      </c>
      <c r="G75" s="180">
        <v>0.08</v>
      </c>
      <c r="H75" s="122">
        <f t="shared" si="4"/>
        <v>0</v>
      </c>
      <c r="I75" s="388">
        <f t="shared" si="5"/>
        <v>0</v>
      </c>
      <c r="J75" s="232"/>
    </row>
    <row r="76" spans="1:10" s="80" customFormat="1" ht="15.75">
      <c r="A76" s="156">
        <v>72</v>
      </c>
      <c r="B76" s="107" t="s">
        <v>237</v>
      </c>
      <c r="C76" s="108" t="s">
        <v>342</v>
      </c>
      <c r="D76" s="270">
        <v>20</v>
      </c>
      <c r="E76" s="226"/>
      <c r="F76" s="226">
        <f t="shared" si="3"/>
        <v>0</v>
      </c>
      <c r="G76" s="382">
        <v>0.08</v>
      </c>
      <c r="H76" s="122">
        <f t="shared" si="4"/>
        <v>0</v>
      </c>
      <c r="I76" s="388">
        <f t="shared" si="5"/>
        <v>0</v>
      </c>
      <c r="J76" s="51"/>
    </row>
    <row r="77" spans="1:88" s="187" customFormat="1" ht="15.75">
      <c r="A77" s="217">
        <v>73</v>
      </c>
      <c r="B77" s="107" t="s">
        <v>562</v>
      </c>
      <c r="C77" s="108" t="s">
        <v>362</v>
      </c>
      <c r="D77" s="270">
        <v>300</v>
      </c>
      <c r="E77" s="226"/>
      <c r="F77" s="226">
        <f t="shared" si="3"/>
        <v>0</v>
      </c>
      <c r="G77" s="382">
        <v>0.08</v>
      </c>
      <c r="H77" s="122">
        <f t="shared" si="4"/>
        <v>0</v>
      </c>
      <c r="I77" s="388">
        <f t="shared" si="5"/>
        <v>0</v>
      </c>
      <c r="J77" s="189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</row>
    <row r="78" spans="1:88" s="187" customFormat="1" ht="15.75">
      <c r="A78" s="156">
        <v>74</v>
      </c>
      <c r="B78" s="44" t="s">
        <v>247</v>
      </c>
      <c r="C78" s="45" t="s">
        <v>342</v>
      </c>
      <c r="D78" s="241">
        <v>30</v>
      </c>
      <c r="E78" s="285"/>
      <c r="F78" s="226">
        <f t="shared" si="3"/>
        <v>0</v>
      </c>
      <c r="G78" s="180">
        <v>0.08</v>
      </c>
      <c r="H78" s="122">
        <f t="shared" si="4"/>
        <v>0</v>
      </c>
      <c r="I78" s="388">
        <f t="shared" si="5"/>
        <v>0</v>
      </c>
      <c r="J78" s="189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</row>
    <row r="79" spans="1:88" s="187" customFormat="1" ht="15.75">
      <c r="A79" s="217">
        <v>75</v>
      </c>
      <c r="B79" s="107" t="s">
        <v>534</v>
      </c>
      <c r="C79" s="108" t="s">
        <v>342</v>
      </c>
      <c r="D79" s="270">
        <v>20</v>
      </c>
      <c r="E79" s="226"/>
      <c r="F79" s="226">
        <f t="shared" si="3"/>
        <v>0</v>
      </c>
      <c r="G79" s="382">
        <v>0.08</v>
      </c>
      <c r="H79" s="122">
        <f t="shared" si="4"/>
        <v>0</v>
      </c>
      <c r="I79" s="388">
        <f t="shared" si="5"/>
        <v>0</v>
      </c>
      <c r="J79" s="189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</row>
    <row r="80" spans="1:88" s="187" customFormat="1" ht="15.75">
      <c r="A80" s="156">
        <v>76</v>
      </c>
      <c r="B80" s="107" t="s">
        <v>250</v>
      </c>
      <c r="C80" s="108" t="s">
        <v>342</v>
      </c>
      <c r="D80" s="270">
        <v>30</v>
      </c>
      <c r="E80" s="226"/>
      <c r="F80" s="226">
        <f t="shared" si="3"/>
        <v>0</v>
      </c>
      <c r="G80" s="382">
        <v>0.08</v>
      </c>
      <c r="H80" s="122">
        <f t="shared" si="4"/>
        <v>0</v>
      </c>
      <c r="I80" s="388">
        <f t="shared" si="5"/>
        <v>0</v>
      </c>
      <c r="J80" s="189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</row>
    <row r="81" spans="1:88" s="191" customFormat="1" ht="15.75">
      <c r="A81" s="217">
        <v>77</v>
      </c>
      <c r="B81" s="107" t="s">
        <v>505</v>
      </c>
      <c r="C81" s="108" t="s">
        <v>342</v>
      </c>
      <c r="D81" s="270">
        <v>80</v>
      </c>
      <c r="E81" s="226"/>
      <c r="F81" s="226">
        <f t="shared" si="3"/>
        <v>0</v>
      </c>
      <c r="G81" s="382">
        <v>0.08</v>
      </c>
      <c r="H81" s="122">
        <f t="shared" si="4"/>
        <v>0</v>
      </c>
      <c r="I81" s="388">
        <f t="shared" si="5"/>
        <v>0</v>
      </c>
      <c r="J81" s="189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</row>
    <row r="82" spans="1:88" s="187" customFormat="1" ht="15.75">
      <c r="A82" s="156">
        <v>78</v>
      </c>
      <c r="B82" s="107" t="s">
        <v>251</v>
      </c>
      <c r="C82" s="108" t="s">
        <v>342</v>
      </c>
      <c r="D82" s="270">
        <v>100</v>
      </c>
      <c r="E82" s="378"/>
      <c r="F82" s="226">
        <f t="shared" si="3"/>
        <v>0</v>
      </c>
      <c r="G82" s="382">
        <v>0.08</v>
      </c>
      <c r="H82" s="122">
        <f t="shared" si="4"/>
        <v>0</v>
      </c>
      <c r="I82" s="388">
        <f t="shared" si="5"/>
        <v>0</v>
      </c>
      <c r="J82" s="189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</row>
    <row r="83" spans="1:88" s="187" customFormat="1" ht="15.75">
      <c r="A83" s="217">
        <v>79</v>
      </c>
      <c r="B83" s="44" t="s">
        <v>820</v>
      </c>
      <c r="C83" s="45" t="s">
        <v>14</v>
      </c>
      <c r="D83" s="241">
        <v>100</v>
      </c>
      <c r="E83" s="379"/>
      <c r="F83" s="226">
        <f t="shared" si="3"/>
        <v>0</v>
      </c>
      <c r="G83" s="386">
        <v>0.08</v>
      </c>
      <c r="H83" s="122">
        <f t="shared" si="4"/>
        <v>0</v>
      </c>
      <c r="I83" s="388">
        <f t="shared" si="5"/>
        <v>0</v>
      </c>
      <c r="J83" s="189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</row>
    <row r="84" spans="1:88" s="187" customFormat="1" ht="15.75">
      <c r="A84" s="156">
        <v>80</v>
      </c>
      <c r="B84" s="44" t="s">
        <v>821</v>
      </c>
      <c r="C84" s="45" t="s">
        <v>14</v>
      </c>
      <c r="D84" s="241">
        <v>400</v>
      </c>
      <c r="E84" s="379"/>
      <c r="F84" s="226">
        <f t="shared" si="3"/>
        <v>0</v>
      </c>
      <c r="G84" s="386">
        <v>0.08</v>
      </c>
      <c r="H84" s="122">
        <f t="shared" si="4"/>
        <v>0</v>
      </c>
      <c r="I84" s="388">
        <f t="shared" si="5"/>
        <v>0</v>
      </c>
      <c r="J84" s="189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</row>
    <row r="85" spans="1:88" s="187" customFormat="1" ht="15.75">
      <c r="A85" s="217">
        <v>81</v>
      </c>
      <c r="B85" s="107" t="s">
        <v>256</v>
      </c>
      <c r="C85" s="108" t="s">
        <v>342</v>
      </c>
      <c r="D85" s="270">
        <v>200</v>
      </c>
      <c r="E85" s="226"/>
      <c r="F85" s="226">
        <f t="shared" si="3"/>
        <v>0</v>
      </c>
      <c r="G85" s="382">
        <v>0.08</v>
      </c>
      <c r="H85" s="122">
        <f t="shared" si="4"/>
        <v>0</v>
      </c>
      <c r="I85" s="388">
        <f t="shared" si="5"/>
        <v>0</v>
      </c>
      <c r="J85" s="189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</row>
    <row r="86" spans="1:88" s="187" customFormat="1" ht="15.75">
      <c r="A86" s="156">
        <v>82</v>
      </c>
      <c r="B86" s="107" t="s">
        <v>254</v>
      </c>
      <c r="C86" s="108" t="s">
        <v>342</v>
      </c>
      <c r="D86" s="270">
        <v>300</v>
      </c>
      <c r="E86" s="226"/>
      <c r="F86" s="226">
        <f t="shared" si="3"/>
        <v>0</v>
      </c>
      <c r="G86" s="382">
        <v>0.08</v>
      </c>
      <c r="H86" s="122">
        <f t="shared" si="4"/>
        <v>0</v>
      </c>
      <c r="I86" s="388">
        <f t="shared" si="5"/>
        <v>0</v>
      </c>
      <c r="J86" s="189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</row>
    <row r="87" spans="1:88" s="187" customFormat="1" ht="15.75">
      <c r="A87" s="217">
        <v>83</v>
      </c>
      <c r="B87" s="107" t="s">
        <v>255</v>
      </c>
      <c r="C87" s="108" t="s">
        <v>342</v>
      </c>
      <c r="D87" s="270">
        <v>240</v>
      </c>
      <c r="E87" s="226"/>
      <c r="F87" s="226">
        <f t="shared" si="3"/>
        <v>0</v>
      </c>
      <c r="G87" s="382">
        <v>0.08</v>
      </c>
      <c r="H87" s="122">
        <f t="shared" si="4"/>
        <v>0</v>
      </c>
      <c r="I87" s="388">
        <f t="shared" si="5"/>
        <v>0</v>
      </c>
      <c r="J87" s="189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</row>
    <row r="88" spans="1:88" s="187" customFormat="1" ht="15.75">
      <c r="A88" s="156">
        <v>84</v>
      </c>
      <c r="B88" s="107" t="s">
        <v>253</v>
      </c>
      <c r="C88" s="108" t="s">
        <v>342</v>
      </c>
      <c r="D88" s="270">
        <v>170</v>
      </c>
      <c r="E88" s="226"/>
      <c r="F88" s="226">
        <f t="shared" si="3"/>
        <v>0</v>
      </c>
      <c r="G88" s="382">
        <v>0.08</v>
      </c>
      <c r="H88" s="122">
        <f t="shared" si="4"/>
        <v>0</v>
      </c>
      <c r="I88" s="388">
        <f t="shared" si="5"/>
        <v>0</v>
      </c>
      <c r="J88" s="189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</row>
    <row r="89" spans="1:88" s="213" customFormat="1" ht="18" customHeight="1">
      <c r="A89" s="156">
        <v>85</v>
      </c>
      <c r="B89" s="89" t="s">
        <v>765</v>
      </c>
      <c r="C89" s="89" t="s">
        <v>342</v>
      </c>
      <c r="D89" s="252">
        <v>10</v>
      </c>
      <c r="E89" s="121"/>
      <c r="F89" s="226">
        <f t="shared" si="3"/>
        <v>0</v>
      </c>
      <c r="G89" s="259">
        <v>0.08</v>
      </c>
      <c r="H89" s="122">
        <f t="shared" si="4"/>
        <v>0</v>
      </c>
      <c r="I89" s="388">
        <f t="shared" si="5"/>
        <v>0</v>
      </c>
      <c r="J89" s="156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</row>
    <row r="90" spans="1:88" s="187" customFormat="1" ht="15.75">
      <c r="A90" s="156">
        <v>86</v>
      </c>
      <c r="B90" s="107" t="s">
        <v>614</v>
      </c>
      <c r="C90" s="108" t="s">
        <v>342</v>
      </c>
      <c r="D90" s="270">
        <v>50</v>
      </c>
      <c r="E90" s="226"/>
      <c r="F90" s="226">
        <f t="shared" si="3"/>
        <v>0</v>
      </c>
      <c r="G90" s="382">
        <v>0.08</v>
      </c>
      <c r="H90" s="122">
        <f t="shared" si="4"/>
        <v>0</v>
      </c>
      <c r="I90" s="388">
        <f t="shared" si="5"/>
        <v>0</v>
      </c>
      <c r="J90" s="189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</row>
    <row r="91" spans="1:88" s="187" customFormat="1" ht="15.75">
      <c r="A91" s="217">
        <v>87</v>
      </c>
      <c r="B91" s="44" t="s">
        <v>519</v>
      </c>
      <c r="C91" s="45" t="s">
        <v>342</v>
      </c>
      <c r="D91" s="241">
        <v>150</v>
      </c>
      <c r="E91" s="120"/>
      <c r="F91" s="226">
        <f t="shared" si="3"/>
        <v>0</v>
      </c>
      <c r="G91" s="383">
        <v>0.08</v>
      </c>
      <c r="H91" s="122">
        <f t="shared" si="4"/>
        <v>0</v>
      </c>
      <c r="I91" s="388">
        <f t="shared" si="5"/>
        <v>0</v>
      </c>
      <c r="J91" s="189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</row>
    <row r="92" spans="1:88" s="187" customFormat="1" ht="15.75">
      <c r="A92" s="156">
        <v>88</v>
      </c>
      <c r="B92" s="107" t="s">
        <v>264</v>
      </c>
      <c r="C92" s="108" t="s">
        <v>342</v>
      </c>
      <c r="D92" s="270">
        <v>200</v>
      </c>
      <c r="E92" s="226"/>
      <c r="F92" s="226">
        <f t="shared" si="3"/>
        <v>0</v>
      </c>
      <c r="G92" s="382">
        <v>0.08</v>
      </c>
      <c r="H92" s="122">
        <f t="shared" si="4"/>
        <v>0</v>
      </c>
      <c r="I92" s="388">
        <f t="shared" si="5"/>
        <v>0</v>
      </c>
      <c r="J92" s="189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</row>
    <row r="93" spans="1:88" s="187" customFormat="1" ht="15.75">
      <c r="A93" s="217">
        <v>89</v>
      </c>
      <c r="B93" s="107" t="s">
        <v>266</v>
      </c>
      <c r="C93" s="108" t="s">
        <v>342</v>
      </c>
      <c r="D93" s="270">
        <v>1500</v>
      </c>
      <c r="E93" s="226"/>
      <c r="F93" s="226">
        <f t="shared" si="3"/>
        <v>0</v>
      </c>
      <c r="G93" s="382">
        <v>0.08</v>
      </c>
      <c r="H93" s="122">
        <f t="shared" si="4"/>
        <v>0</v>
      </c>
      <c r="I93" s="388">
        <f t="shared" si="5"/>
        <v>0</v>
      </c>
      <c r="J93" s="189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</row>
    <row r="94" spans="1:88" s="187" customFormat="1" ht="15.75">
      <c r="A94" s="156">
        <v>90</v>
      </c>
      <c r="B94" s="107" t="s">
        <v>420</v>
      </c>
      <c r="C94" s="108" t="s">
        <v>342</v>
      </c>
      <c r="D94" s="270">
        <v>500</v>
      </c>
      <c r="E94" s="226"/>
      <c r="F94" s="226">
        <f t="shared" si="3"/>
        <v>0</v>
      </c>
      <c r="G94" s="382">
        <v>0.08</v>
      </c>
      <c r="H94" s="122">
        <f t="shared" si="4"/>
        <v>0</v>
      </c>
      <c r="I94" s="388">
        <f t="shared" si="5"/>
        <v>0</v>
      </c>
      <c r="J94" s="189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</row>
    <row r="95" spans="1:10" ht="15.75">
      <c r="A95" s="217">
        <v>91</v>
      </c>
      <c r="B95" s="107" t="s">
        <v>364</v>
      </c>
      <c r="C95" s="108" t="s">
        <v>342</v>
      </c>
      <c r="D95" s="270">
        <v>500</v>
      </c>
      <c r="E95" s="226"/>
      <c r="F95" s="226">
        <f t="shared" si="3"/>
        <v>0</v>
      </c>
      <c r="G95" s="382">
        <v>0.08</v>
      </c>
      <c r="H95" s="122">
        <f t="shared" si="4"/>
        <v>0</v>
      </c>
      <c r="I95" s="388">
        <f t="shared" si="5"/>
        <v>0</v>
      </c>
      <c r="J95" s="189"/>
    </row>
    <row r="96" spans="1:10" ht="15.75">
      <c r="A96" s="156">
        <v>92</v>
      </c>
      <c r="B96" s="107" t="s">
        <v>419</v>
      </c>
      <c r="C96" s="108" t="s">
        <v>342</v>
      </c>
      <c r="D96" s="270">
        <v>500</v>
      </c>
      <c r="E96" s="226"/>
      <c r="F96" s="226">
        <f t="shared" si="3"/>
        <v>0</v>
      </c>
      <c r="G96" s="382">
        <v>0.08</v>
      </c>
      <c r="H96" s="122">
        <f t="shared" si="4"/>
        <v>0</v>
      </c>
      <c r="I96" s="388">
        <f t="shared" si="5"/>
        <v>0</v>
      </c>
      <c r="J96" s="189"/>
    </row>
    <row r="97" spans="1:11" s="80" customFormat="1" ht="15.75">
      <c r="A97" s="217">
        <v>93</v>
      </c>
      <c r="B97" s="107" t="s">
        <v>267</v>
      </c>
      <c r="C97" s="108" t="s">
        <v>342</v>
      </c>
      <c r="D97" s="270">
        <v>120</v>
      </c>
      <c r="E97" s="226"/>
      <c r="F97" s="226">
        <f t="shared" si="3"/>
        <v>0</v>
      </c>
      <c r="G97" s="382">
        <v>0.08</v>
      </c>
      <c r="H97" s="122">
        <f t="shared" si="4"/>
        <v>0</v>
      </c>
      <c r="I97" s="388">
        <f t="shared" si="5"/>
        <v>0</v>
      </c>
      <c r="J97" s="189"/>
      <c r="K97" s="171"/>
    </row>
    <row r="98" spans="1:11" s="80" customFormat="1" ht="15.75">
      <c r="A98" s="156">
        <v>94</v>
      </c>
      <c r="B98" s="107" t="s">
        <v>510</v>
      </c>
      <c r="C98" s="108" t="s">
        <v>342</v>
      </c>
      <c r="D98" s="270">
        <v>200</v>
      </c>
      <c r="E98" s="226"/>
      <c r="F98" s="226">
        <f t="shared" si="3"/>
        <v>0</v>
      </c>
      <c r="G98" s="382">
        <v>0.08</v>
      </c>
      <c r="H98" s="122">
        <f t="shared" si="4"/>
        <v>0</v>
      </c>
      <c r="I98" s="388">
        <f t="shared" si="5"/>
        <v>0</v>
      </c>
      <c r="J98" s="189"/>
      <c r="K98" s="171"/>
    </row>
    <row r="99" spans="1:11" s="80" customFormat="1" ht="15.75">
      <c r="A99" s="217">
        <v>95</v>
      </c>
      <c r="B99" s="107" t="s">
        <v>520</v>
      </c>
      <c r="C99" s="108" t="s">
        <v>342</v>
      </c>
      <c r="D99" s="270">
        <v>10</v>
      </c>
      <c r="E99" s="226"/>
      <c r="F99" s="226">
        <f t="shared" si="3"/>
        <v>0</v>
      </c>
      <c r="G99" s="382">
        <v>0.08</v>
      </c>
      <c r="H99" s="122">
        <f t="shared" si="4"/>
        <v>0</v>
      </c>
      <c r="I99" s="388">
        <f t="shared" si="5"/>
        <v>0</v>
      </c>
      <c r="J99" s="189"/>
      <c r="K99" s="171"/>
    </row>
    <row r="100" spans="1:10" s="80" customFormat="1" ht="15.75">
      <c r="A100" s="156">
        <v>96</v>
      </c>
      <c r="B100" s="107" t="s">
        <v>507</v>
      </c>
      <c r="C100" s="108" t="s">
        <v>342</v>
      </c>
      <c r="D100" s="270">
        <v>100</v>
      </c>
      <c r="E100" s="226"/>
      <c r="F100" s="226">
        <f t="shared" si="3"/>
        <v>0</v>
      </c>
      <c r="G100" s="382">
        <v>0.08</v>
      </c>
      <c r="H100" s="122">
        <f t="shared" si="4"/>
        <v>0</v>
      </c>
      <c r="I100" s="388">
        <f t="shared" si="5"/>
        <v>0</v>
      </c>
      <c r="J100" s="189"/>
    </row>
    <row r="101" spans="1:11" s="80" customFormat="1" ht="15.75">
      <c r="A101" s="217">
        <v>97</v>
      </c>
      <c r="B101" s="182" t="s">
        <v>405</v>
      </c>
      <c r="C101" s="108" t="s">
        <v>362</v>
      </c>
      <c r="D101" s="270">
        <v>30</v>
      </c>
      <c r="E101" s="285"/>
      <c r="F101" s="226">
        <f t="shared" si="3"/>
        <v>0</v>
      </c>
      <c r="G101" s="180">
        <v>0.08</v>
      </c>
      <c r="H101" s="122">
        <f t="shared" si="4"/>
        <v>0</v>
      </c>
      <c r="I101" s="388">
        <f t="shared" si="5"/>
        <v>0</v>
      </c>
      <c r="J101" s="189"/>
      <c r="K101" s="235"/>
    </row>
    <row r="102" spans="1:11" s="80" customFormat="1" ht="15.75">
      <c r="A102" s="156">
        <v>98</v>
      </c>
      <c r="B102" s="107" t="s">
        <v>479</v>
      </c>
      <c r="C102" s="108" t="s">
        <v>342</v>
      </c>
      <c r="D102" s="270">
        <v>50</v>
      </c>
      <c r="E102" s="226"/>
      <c r="F102" s="226">
        <f t="shared" si="3"/>
        <v>0</v>
      </c>
      <c r="G102" s="382">
        <v>0.08</v>
      </c>
      <c r="H102" s="122">
        <f t="shared" si="4"/>
        <v>0</v>
      </c>
      <c r="I102" s="388">
        <f t="shared" si="5"/>
        <v>0</v>
      </c>
      <c r="J102" s="189"/>
      <c r="K102" s="235"/>
    </row>
    <row r="103" spans="1:9" ht="15.75">
      <c r="A103" s="482" t="s">
        <v>11</v>
      </c>
      <c r="B103" s="483"/>
      <c r="C103" s="483"/>
      <c r="D103" s="483"/>
      <c r="E103" s="484"/>
      <c r="F103" s="380">
        <f>SUM(F5:F102)</f>
        <v>0</v>
      </c>
      <c r="G103" s="387"/>
      <c r="H103" s="380">
        <f>SUM(H5:H102)</f>
        <v>0</v>
      </c>
      <c r="I103" s="380">
        <f>SUM(I5:I102)</f>
        <v>0</v>
      </c>
    </row>
  </sheetData>
  <sheetProtection/>
  <mergeCells count="2">
    <mergeCell ref="A103:E103"/>
    <mergeCell ref="H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CJ17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25390625" style="0" customWidth="1"/>
    <col min="2" max="2" width="47.00390625" style="0" customWidth="1"/>
    <col min="3" max="3" width="7.625" style="0" customWidth="1"/>
    <col min="4" max="4" width="9.125" style="253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ht="15.75">
      <c r="A3" s="28" t="s">
        <v>444</v>
      </c>
    </row>
    <row r="4" spans="1:11" ht="38.25">
      <c r="A4" s="1" t="s">
        <v>8</v>
      </c>
      <c r="B4" s="1" t="s">
        <v>9</v>
      </c>
      <c r="C4" s="1" t="s">
        <v>16</v>
      </c>
      <c r="D4" s="39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ht="15.75">
      <c r="A5" s="106">
        <v>1</v>
      </c>
      <c r="B5" s="44" t="s">
        <v>793</v>
      </c>
      <c r="C5" s="45" t="s">
        <v>342</v>
      </c>
      <c r="D5" s="241">
        <v>1</v>
      </c>
      <c r="E5" s="179"/>
      <c r="F5" s="267">
        <f aca="true" t="shared" si="0" ref="F5:F16">D5*E5</f>
        <v>0</v>
      </c>
      <c r="G5" s="260">
        <v>0.08</v>
      </c>
      <c r="H5" s="179">
        <f aca="true" t="shared" si="1" ref="H5:H16">F5*G5</f>
        <v>0</v>
      </c>
      <c r="I5" s="179">
        <f aca="true" t="shared" si="2" ref="I5:I16">F5+H5</f>
        <v>0</v>
      </c>
      <c r="J5" s="487"/>
      <c r="K5" s="488"/>
    </row>
    <row r="6" spans="1:11" ht="15.75">
      <c r="A6" s="106">
        <v>2</v>
      </c>
      <c r="B6" s="44" t="s">
        <v>550</v>
      </c>
      <c r="C6" s="45" t="s">
        <v>342</v>
      </c>
      <c r="D6" s="241">
        <v>10</v>
      </c>
      <c r="E6" s="110"/>
      <c r="F6" s="267">
        <f t="shared" si="0"/>
        <v>0</v>
      </c>
      <c r="G6" s="260">
        <v>0.08</v>
      </c>
      <c r="H6" s="179">
        <f t="shared" si="1"/>
        <v>0</v>
      </c>
      <c r="I6" s="179">
        <f t="shared" si="2"/>
        <v>0</v>
      </c>
      <c r="J6" s="485"/>
      <c r="K6" s="485"/>
    </row>
    <row r="7" spans="1:11" ht="15.75">
      <c r="A7" s="106">
        <v>3</v>
      </c>
      <c r="B7" s="44" t="s">
        <v>794</v>
      </c>
      <c r="C7" s="45" t="s">
        <v>342</v>
      </c>
      <c r="D7" s="241">
        <v>10</v>
      </c>
      <c r="E7" s="179"/>
      <c r="F7" s="267">
        <f t="shared" si="0"/>
        <v>0</v>
      </c>
      <c r="G7" s="260">
        <v>0.08</v>
      </c>
      <c r="H7" s="179">
        <f t="shared" si="1"/>
        <v>0</v>
      </c>
      <c r="I7" s="179">
        <f t="shared" si="2"/>
        <v>0</v>
      </c>
      <c r="J7" s="485"/>
      <c r="K7" s="485"/>
    </row>
    <row r="8" spans="1:11" ht="15.75">
      <c r="A8" s="106">
        <v>4</v>
      </c>
      <c r="B8" s="44" t="s">
        <v>795</v>
      </c>
      <c r="C8" s="45" t="s">
        <v>342</v>
      </c>
      <c r="D8" s="241">
        <v>2</v>
      </c>
      <c r="E8" s="179"/>
      <c r="F8" s="267">
        <f t="shared" si="0"/>
        <v>0</v>
      </c>
      <c r="G8" s="260">
        <v>0.08</v>
      </c>
      <c r="H8" s="179">
        <f t="shared" si="1"/>
        <v>0</v>
      </c>
      <c r="I8" s="179">
        <f t="shared" si="2"/>
        <v>0</v>
      </c>
      <c r="J8" s="485"/>
      <c r="K8" s="485"/>
    </row>
    <row r="9" spans="1:88" s="187" customFormat="1" ht="17.25" customHeight="1">
      <c r="A9" s="106">
        <v>5</v>
      </c>
      <c r="B9" s="44" t="s">
        <v>609</v>
      </c>
      <c r="C9" s="45" t="s">
        <v>342</v>
      </c>
      <c r="D9" s="241">
        <v>10</v>
      </c>
      <c r="E9" s="179"/>
      <c r="F9" s="267">
        <f t="shared" si="0"/>
        <v>0</v>
      </c>
      <c r="G9" s="260">
        <v>0.08</v>
      </c>
      <c r="H9" s="179">
        <f t="shared" si="1"/>
        <v>0</v>
      </c>
      <c r="I9" s="179">
        <f t="shared" si="2"/>
        <v>0</v>
      </c>
      <c r="J9" s="485"/>
      <c r="K9" s="485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</row>
    <row r="10" spans="1:88" s="187" customFormat="1" ht="15.75">
      <c r="A10" s="106">
        <v>6</v>
      </c>
      <c r="B10" s="44" t="s">
        <v>845</v>
      </c>
      <c r="C10" s="264" t="s">
        <v>349</v>
      </c>
      <c r="D10" s="241">
        <v>30</v>
      </c>
      <c r="E10" s="179"/>
      <c r="F10" s="267">
        <f t="shared" si="0"/>
        <v>0</v>
      </c>
      <c r="G10" s="260">
        <v>0.08</v>
      </c>
      <c r="H10" s="179">
        <f t="shared" si="1"/>
        <v>0</v>
      </c>
      <c r="I10" s="179">
        <f t="shared" si="2"/>
        <v>0</v>
      </c>
      <c r="J10" s="485"/>
      <c r="K10" s="485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</row>
    <row r="11" spans="1:11" ht="15.75">
      <c r="A11" s="106">
        <v>7</v>
      </c>
      <c r="B11" s="44" t="s">
        <v>286</v>
      </c>
      <c r="C11" s="45" t="s">
        <v>342</v>
      </c>
      <c r="D11" s="241">
        <v>50</v>
      </c>
      <c r="E11" s="179"/>
      <c r="F11" s="267">
        <f t="shared" si="0"/>
        <v>0</v>
      </c>
      <c r="G11" s="260">
        <v>0.08</v>
      </c>
      <c r="H11" s="179">
        <f t="shared" si="1"/>
        <v>0</v>
      </c>
      <c r="I11" s="179">
        <f t="shared" si="2"/>
        <v>0</v>
      </c>
      <c r="J11" s="485"/>
      <c r="K11" s="485"/>
    </row>
    <row r="12" spans="1:11" ht="15.75">
      <c r="A12" s="106">
        <v>8</v>
      </c>
      <c r="B12" s="75" t="s">
        <v>87</v>
      </c>
      <c r="C12" s="76" t="s">
        <v>342</v>
      </c>
      <c r="D12" s="242">
        <v>20</v>
      </c>
      <c r="E12" s="179"/>
      <c r="F12" s="267">
        <f t="shared" si="0"/>
        <v>0</v>
      </c>
      <c r="G12" s="265">
        <v>0.08</v>
      </c>
      <c r="H12" s="179">
        <f t="shared" si="1"/>
        <v>0</v>
      </c>
      <c r="I12" s="179">
        <f t="shared" si="2"/>
        <v>0</v>
      </c>
      <c r="J12" s="485"/>
      <c r="K12" s="485"/>
    </row>
    <row r="13" spans="1:88" s="191" customFormat="1" ht="15.75">
      <c r="A13" s="106">
        <v>9</v>
      </c>
      <c r="B13" s="75" t="s">
        <v>88</v>
      </c>
      <c r="C13" s="76" t="s">
        <v>342</v>
      </c>
      <c r="D13" s="242">
        <v>20</v>
      </c>
      <c r="E13" s="179"/>
      <c r="F13" s="267">
        <f t="shared" si="0"/>
        <v>0</v>
      </c>
      <c r="G13" s="265">
        <v>0.08</v>
      </c>
      <c r="H13" s="179">
        <f t="shared" si="1"/>
        <v>0</v>
      </c>
      <c r="I13" s="179">
        <f t="shared" si="2"/>
        <v>0</v>
      </c>
      <c r="J13" s="485"/>
      <c r="K13" s="485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</row>
    <row r="14" spans="1:88" s="187" customFormat="1" ht="15.75">
      <c r="A14" s="106">
        <v>10</v>
      </c>
      <c r="B14" s="44" t="s">
        <v>657</v>
      </c>
      <c r="C14" s="45" t="s">
        <v>342</v>
      </c>
      <c r="D14" s="241">
        <v>5</v>
      </c>
      <c r="E14" s="179"/>
      <c r="F14" s="267">
        <f t="shared" si="0"/>
        <v>0</v>
      </c>
      <c r="G14" s="180">
        <v>0.08</v>
      </c>
      <c r="H14" s="179">
        <f t="shared" si="1"/>
        <v>0</v>
      </c>
      <c r="I14" s="179">
        <f t="shared" si="2"/>
        <v>0</v>
      </c>
      <c r="J14" s="485"/>
      <c r="K14" s="485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</row>
    <row r="15" spans="1:11" s="23" customFormat="1" ht="15.75">
      <c r="A15" s="106">
        <v>11</v>
      </c>
      <c r="B15" s="44" t="s">
        <v>843</v>
      </c>
      <c r="C15" s="45" t="s">
        <v>342</v>
      </c>
      <c r="D15" s="241">
        <v>20</v>
      </c>
      <c r="E15" s="179"/>
      <c r="F15" s="267">
        <f t="shared" si="0"/>
        <v>0</v>
      </c>
      <c r="G15" s="260">
        <v>0.08</v>
      </c>
      <c r="H15" s="179">
        <f t="shared" si="1"/>
        <v>0</v>
      </c>
      <c r="I15" s="179">
        <f t="shared" si="2"/>
        <v>0</v>
      </c>
      <c r="J15" s="485"/>
      <c r="K15" s="485"/>
    </row>
    <row r="16" spans="1:11" ht="15.75">
      <c r="A16" s="106">
        <v>12</v>
      </c>
      <c r="B16" s="263" t="s">
        <v>844</v>
      </c>
      <c r="C16" s="264" t="s">
        <v>349</v>
      </c>
      <c r="D16" s="392">
        <v>30</v>
      </c>
      <c r="E16" s="264"/>
      <c r="F16" s="264">
        <f t="shared" si="0"/>
        <v>0</v>
      </c>
      <c r="G16" s="266">
        <v>0.08</v>
      </c>
      <c r="H16" s="179">
        <f t="shared" si="1"/>
        <v>0</v>
      </c>
      <c r="I16" s="179">
        <f t="shared" si="2"/>
        <v>0</v>
      </c>
      <c r="J16" s="485"/>
      <c r="K16" s="485"/>
    </row>
    <row r="17" spans="1:11" ht="15.75">
      <c r="A17" s="255"/>
      <c r="B17" s="210"/>
      <c r="C17" s="257"/>
      <c r="D17" s="268"/>
      <c r="E17" s="262" t="s">
        <v>11</v>
      </c>
      <c r="F17" s="389">
        <f>SUM(F5:F16)</f>
        <v>0</v>
      </c>
      <c r="G17" s="261"/>
      <c r="H17" s="258">
        <f>SUM(H5:H16)</f>
        <v>0</v>
      </c>
      <c r="I17" s="390">
        <f>SUM(I5:I16)</f>
        <v>0</v>
      </c>
      <c r="J17" s="486"/>
      <c r="K17" s="486"/>
    </row>
  </sheetData>
  <sheetProtection/>
  <mergeCells count="15">
    <mergeCell ref="J9:K9"/>
    <mergeCell ref="H1:K1"/>
    <mergeCell ref="J4:K4"/>
    <mergeCell ref="J7:K7"/>
    <mergeCell ref="J8:K8"/>
    <mergeCell ref="J5:K5"/>
    <mergeCell ref="J6:K6"/>
    <mergeCell ref="J12:K12"/>
    <mergeCell ref="J16:K16"/>
    <mergeCell ref="J10:K10"/>
    <mergeCell ref="J11:K11"/>
    <mergeCell ref="J17:K17"/>
    <mergeCell ref="J14:K14"/>
    <mergeCell ref="J13:K13"/>
    <mergeCell ref="J15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.25390625" style="0" customWidth="1"/>
    <col min="2" max="2" width="31.25390625" style="0" customWidth="1"/>
    <col min="3" max="3" width="7.625" style="0" customWidth="1"/>
    <col min="9" max="9" width="12.00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709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3" customFormat="1" ht="38.25">
      <c r="A4" s="1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s="80" customFormat="1" ht="17.25" customHeight="1">
      <c r="A5" s="92">
        <v>1</v>
      </c>
      <c r="B5" s="44" t="s">
        <v>469</v>
      </c>
      <c r="C5" s="45" t="s">
        <v>342</v>
      </c>
      <c r="D5" s="241">
        <v>300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448"/>
      <c r="K5" s="449"/>
    </row>
    <row r="6" spans="1:11" s="80" customFormat="1" ht="16.5" customHeight="1">
      <c r="A6" s="92">
        <v>2</v>
      </c>
      <c r="B6" s="44" t="s">
        <v>470</v>
      </c>
      <c r="C6" s="45" t="s">
        <v>342</v>
      </c>
      <c r="D6" s="241">
        <v>100</v>
      </c>
      <c r="E6" s="64"/>
      <c r="F6" s="64">
        <f>D6*E6</f>
        <v>0</v>
      </c>
      <c r="G6" s="77">
        <v>0.08</v>
      </c>
      <c r="H6" s="64">
        <f>F6*G6</f>
        <v>0</v>
      </c>
      <c r="I6" s="64">
        <f>F6+H6</f>
        <v>0</v>
      </c>
      <c r="J6" s="448"/>
      <c r="K6" s="449"/>
    </row>
    <row r="7" spans="1:11" s="19" customFormat="1" ht="15.75">
      <c r="A7" s="440" t="s">
        <v>11</v>
      </c>
      <c r="B7" s="441"/>
      <c r="C7" s="441"/>
      <c r="D7" s="441"/>
      <c r="E7" s="442"/>
      <c r="F7" s="33">
        <f>SUM(F5:F6)</f>
        <v>0</v>
      </c>
      <c r="G7" s="16"/>
      <c r="H7" s="33">
        <f>SUM(H5:H6)</f>
        <v>0</v>
      </c>
      <c r="I7" s="33">
        <f>SUM(I5:I6)</f>
        <v>0</v>
      </c>
      <c r="J7" s="8"/>
      <c r="K7" s="8"/>
    </row>
  </sheetData>
  <sheetProtection/>
  <mergeCells count="5">
    <mergeCell ref="A7:E7"/>
    <mergeCell ref="H1:K1"/>
    <mergeCell ref="J4:K4"/>
    <mergeCell ref="J5:K5"/>
    <mergeCell ref="J6:K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75390625" style="80" customWidth="1"/>
    <col min="2" max="2" width="41.25390625" style="80" customWidth="1"/>
    <col min="3" max="3" width="5.75390625" style="80" customWidth="1"/>
    <col min="4" max="4" width="6.00390625" style="80" customWidth="1"/>
    <col min="5" max="9" width="9.125" style="80" customWidth="1"/>
    <col min="10" max="10" width="22.875" style="80" customWidth="1"/>
    <col min="11" max="16384" width="9.125" style="8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3:11" ht="15.75">
      <c r="C2" s="46" t="s">
        <v>12</v>
      </c>
      <c r="G2" s="42"/>
      <c r="H2" s="42"/>
      <c r="I2" s="42"/>
      <c r="J2" s="42"/>
      <c r="K2" s="42"/>
    </row>
    <row r="3" spans="1:2" ht="15.75">
      <c r="A3" s="40" t="s">
        <v>852</v>
      </c>
      <c r="B3" s="46"/>
    </row>
    <row r="4" spans="1:10" ht="63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195" t="s">
        <v>31</v>
      </c>
    </row>
    <row r="5" spans="1:10" ht="15.75">
      <c r="A5" s="45">
        <v>1</v>
      </c>
      <c r="B5" s="75" t="s">
        <v>600</v>
      </c>
      <c r="C5" s="76" t="s">
        <v>14</v>
      </c>
      <c r="D5" s="242">
        <v>7</v>
      </c>
      <c r="E5" s="64"/>
      <c r="F5" s="64">
        <f>D5*E5</f>
        <v>0</v>
      </c>
      <c r="G5" s="69">
        <v>0.08</v>
      </c>
      <c r="H5" s="64">
        <f>F5*G5</f>
        <v>0</v>
      </c>
      <c r="I5" s="64">
        <f>F5+H5</f>
        <v>0</v>
      </c>
      <c r="J5" s="51"/>
    </row>
    <row r="6" spans="1:10" ht="15.75">
      <c r="A6" s="45">
        <v>2</v>
      </c>
      <c r="B6" s="75" t="s">
        <v>82</v>
      </c>
      <c r="C6" s="76" t="s">
        <v>14</v>
      </c>
      <c r="D6" s="242">
        <v>50</v>
      </c>
      <c r="E6" s="64"/>
      <c r="F6" s="64">
        <f>D6*E6</f>
        <v>0</v>
      </c>
      <c r="G6" s="69">
        <v>0.08</v>
      </c>
      <c r="H6" s="64">
        <f>F6*G6</f>
        <v>0</v>
      </c>
      <c r="I6" s="64">
        <f>F6+H6</f>
        <v>0</v>
      </c>
      <c r="J6" s="51"/>
    </row>
    <row r="7" spans="1:10" ht="15.75">
      <c r="A7" s="45">
        <v>3</v>
      </c>
      <c r="B7" s="75" t="s">
        <v>659</v>
      </c>
      <c r="C7" s="76" t="s">
        <v>14</v>
      </c>
      <c r="D7" s="242">
        <v>100</v>
      </c>
      <c r="E7" s="48"/>
      <c r="F7" s="64">
        <f>D7*E7</f>
        <v>0</v>
      </c>
      <c r="G7" s="269">
        <v>0.08</v>
      </c>
      <c r="H7" s="64">
        <f>F7*G7</f>
        <v>0</v>
      </c>
      <c r="I7" s="64">
        <f>F7+H7</f>
        <v>0</v>
      </c>
      <c r="J7" s="51"/>
    </row>
    <row r="8" spans="1:10" ht="15.75">
      <c r="A8" s="45">
        <v>4</v>
      </c>
      <c r="B8" s="75" t="s">
        <v>661</v>
      </c>
      <c r="C8" s="76" t="s">
        <v>131</v>
      </c>
      <c r="D8" s="242">
        <v>1000</v>
      </c>
      <c r="E8" s="48"/>
      <c r="F8" s="64">
        <f>D8*E8</f>
        <v>0</v>
      </c>
      <c r="G8" s="269">
        <v>0.08</v>
      </c>
      <c r="H8" s="64">
        <f>F8*G8</f>
        <v>0</v>
      </c>
      <c r="I8" s="64">
        <f>F8+H8</f>
        <v>0</v>
      </c>
      <c r="J8" s="51"/>
    </row>
    <row r="9" spans="1:10" ht="15.75">
      <c r="A9" s="45">
        <v>5</v>
      </c>
      <c r="B9" s="75" t="s">
        <v>660</v>
      </c>
      <c r="C9" s="76" t="s">
        <v>14</v>
      </c>
      <c r="D9" s="242">
        <v>120</v>
      </c>
      <c r="E9" s="48"/>
      <c r="F9" s="64">
        <f>D9*E9</f>
        <v>0</v>
      </c>
      <c r="G9" s="269">
        <v>0.08</v>
      </c>
      <c r="H9" s="64">
        <f>F9*G9</f>
        <v>0</v>
      </c>
      <c r="I9" s="64">
        <f>F9+H9</f>
        <v>0</v>
      </c>
      <c r="J9" s="51"/>
    </row>
    <row r="10" spans="1:9" ht="15.75">
      <c r="A10" s="489" t="s">
        <v>11</v>
      </c>
      <c r="B10" s="490"/>
      <c r="C10" s="490"/>
      <c r="D10" s="490"/>
      <c r="E10" s="491"/>
      <c r="F10" s="192">
        <f>SUM(F5:F9)</f>
        <v>0</v>
      </c>
      <c r="G10" s="193"/>
      <c r="H10" s="192">
        <f>SUM(H5:H9)</f>
        <v>0</v>
      </c>
      <c r="I10" s="192">
        <f>SUM(I5:I9)</f>
        <v>0</v>
      </c>
    </row>
  </sheetData>
  <sheetProtection/>
  <mergeCells count="2">
    <mergeCell ref="A10:E10"/>
    <mergeCell ref="H1:K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K7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9.00390625" style="0" customWidth="1"/>
    <col min="10" max="10" width="16.25390625" style="0" customWidth="1"/>
    <col min="11" max="11" width="0.2421875" style="0" hidden="1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708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3" customFormat="1" ht="38.25">
      <c r="A4" s="1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92" t="s">
        <v>31</v>
      </c>
      <c r="K4" s="492"/>
    </row>
    <row r="5" spans="1:11" s="42" customFormat="1" ht="15.75">
      <c r="A5" s="92">
        <v>1</v>
      </c>
      <c r="B5" s="44" t="s">
        <v>508</v>
      </c>
      <c r="C5" s="45" t="s">
        <v>342</v>
      </c>
      <c r="D5" s="241">
        <v>500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51"/>
      <c r="K5" s="412"/>
    </row>
    <row r="6" spans="1:11" s="42" customFormat="1" ht="15.75">
      <c r="A6" s="92">
        <v>2</v>
      </c>
      <c r="B6" s="44" t="s">
        <v>518</v>
      </c>
      <c r="C6" s="45" t="s">
        <v>342</v>
      </c>
      <c r="D6" s="241">
        <v>50</v>
      </c>
      <c r="E6" s="64"/>
      <c r="F6" s="64">
        <f>D6*E6</f>
        <v>0</v>
      </c>
      <c r="G6" s="77">
        <v>0.08</v>
      </c>
      <c r="H6" s="64">
        <f>F6*G6</f>
        <v>0</v>
      </c>
      <c r="I6" s="64">
        <f>F6+H6</f>
        <v>0</v>
      </c>
      <c r="J6" s="51"/>
      <c r="K6" s="412"/>
    </row>
    <row r="7" spans="1:11" s="19" customFormat="1" ht="15.75">
      <c r="A7" s="440" t="s">
        <v>11</v>
      </c>
      <c r="B7" s="441"/>
      <c r="C7" s="441"/>
      <c r="D7" s="441"/>
      <c r="E7" s="442"/>
      <c r="F7" s="33">
        <f>SUM(F5:F6)</f>
        <v>0</v>
      </c>
      <c r="G7" s="16"/>
      <c r="H7" s="33">
        <f>SUM(H5:H6)</f>
        <v>0</v>
      </c>
      <c r="I7" s="33">
        <f>SUM(I5:I6)</f>
        <v>0</v>
      </c>
      <c r="J7" s="8"/>
      <c r="K7" s="8"/>
    </row>
  </sheetData>
  <sheetProtection/>
  <mergeCells count="3">
    <mergeCell ref="H1:K1"/>
    <mergeCell ref="J4:K4"/>
    <mergeCell ref="A7:E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K7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6.75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707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3" customFormat="1" ht="38.25">
      <c r="A4" s="1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s="42" customFormat="1" ht="15.75">
      <c r="A5" s="92">
        <v>1</v>
      </c>
      <c r="B5" s="44" t="s">
        <v>509</v>
      </c>
      <c r="C5" s="45" t="s">
        <v>342</v>
      </c>
      <c r="D5" s="241">
        <v>1000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448"/>
      <c r="K5" s="449"/>
    </row>
    <row r="6" spans="1:11" s="42" customFormat="1" ht="15.75">
      <c r="A6" s="112">
        <v>2</v>
      </c>
      <c r="B6" s="44" t="s">
        <v>601</v>
      </c>
      <c r="C6" s="45" t="s">
        <v>342</v>
      </c>
      <c r="D6" s="241">
        <v>200</v>
      </c>
      <c r="E6" s="64"/>
      <c r="F6" s="64">
        <f>D6*E6</f>
        <v>0</v>
      </c>
      <c r="G6" s="113">
        <v>0.08</v>
      </c>
      <c r="H6" s="64">
        <f>F6*G6</f>
        <v>0</v>
      </c>
      <c r="I6" s="64">
        <f>F6+H6</f>
        <v>0</v>
      </c>
      <c r="J6" s="453"/>
      <c r="K6" s="493"/>
    </row>
    <row r="7" spans="1:11" s="19" customFormat="1" ht="15.75">
      <c r="A7" s="440" t="s">
        <v>11</v>
      </c>
      <c r="B7" s="441"/>
      <c r="C7" s="441"/>
      <c r="D7" s="441"/>
      <c r="E7" s="442"/>
      <c r="F7" s="33">
        <f>SUM(F5:F6)</f>
        <v>0</v>
      </c>
      <c r="G7" s="16"/>
      <c r="H7" s="33">
        <f>SUM(H5:H6)</f>
        <v>0</v>
      </c>
      <c r="I7" s="33">
        <f>SUM(I5:I6)</f>
        <v>0</v>
      </c>
      <c r="J7" s="8"/>
      <c r="K7" s="8"/>
    </row>
  </sheetData>
  <sheetProtection/>
  <mergeCells count="5">
    <mergeCell ref="H1:K1"/>
    <mergeCell ref="J4:K4"/>
    <mergeCell ref="A7:E7"/>
    <mergeCell ref="J5:K5"/>
    <mergeCell ref="J6:K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K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9.125" style="80" customWidth="1"/>
    <col min="2" max="2" width="33.25390625" style="80" customWidth="1"/>
    <col min="3" max="16384" width="9.125" style="8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3:11" ht="15.75">
      <c r="C2" s="46" t="s">
        <v>12</v>
      </c>
      <c r="G2" s="42"/>
      <c r="H2" s="42"/>
      <c r="I2" s="42"/>
      <c r="J2" s="42"/>
      <c r="K2" s="42"/>
    </row>
    <row r="3" ht="15.75">
      <c r="A3" s="40" t="s">
        <v>706</v>
      </c>
    </row>
    <row r="4" spans="1:11" s="42" customFormat="1" ht="39.75" customHeight="1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22" t="s">
        <v>31</v>
      </c>
      <c r="K4" s="422"/>
    </row>
    <row r="5" spans="1:11" ht="15.75">
      <c r="A5" s="92">
        <v>1</v>
      </c>
      <c r="B5" s="44" t="s">
        <v>511</v>
      </c>
      <c r="C5" s="45" t="s">
        <v>342</v>
      </c>
      <c r="D5" s="241">
        <v>50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448"/>
      <c r="K5" s="449"/>
    </row>
    <row r="6" spans="1:11" ht="16.5" customHeight="1">
      <c r="A6" s="92">
        <v>2</v>
      </c>
      <c r="B6" s="44" t="s">
        <v>747</v>
      </c>
      <c r="C6" s="45" t="s">
        <v>342</v>
      </c>
      <c r="D6" s="241">
        <v>20</v>
      </c>
      <c r="E6" s="64"/>
      <c r="F6" s="64">
        <f>D6*E6</f>
        <v>0</v>
      </c>
      <c r="G6" s="77">
        <v>0.08</v>
      </c>
      <c r="H6" s="64">
        <f>F6*G6</f>
        <v>0</v>
      </c>
      <c r="I6" s="64">
        <f>F6+H6</f>
        <v>0</v>
      </c>
      <c r="J6" s="448"/>
      <c r="K6" s="449"/>
    </row>
    <row r="7" spans="1:9" ht="15.75">
      <c r="A7" s="423" t="s">
        <v>11</v>
      </c>
      <c r="B7" s="424"/>
      <c r="C7" s="424"/>
      <c r="D7" s="424"/>
      <c r="E7" s="425"/>
      <c r="F7" s="41">
        <f>SUM(F5:F6)</f>
        <v>0</v>
      </c>
      <c r="G7" s="71"/>
      <c r="H7" s="41">
        <f>SUM(H5:H6)</f>
        <v>0</v>
      </c>
      <c r="I7" s="41">
        <f>SUM(I5:I6)</f>
        <v>0</v>
      </c>
    </row>
  </sheetData>
  <sheetProtection/>
  <mergeCells count="5">
    <mergeCell ref="H1:K1"/>
    <mergeCell ref="J4:K4"/>
    <mergeCell ref="A7:E7"/>
    <mergeCell ref="J5:K5"/>
    <mergeCell ref="J6:K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CJ1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9.125" style="80" customWidth="1"/>
    <col min="2" max="2" width="36.625" style="80" customWidth="1"/>
    <col min="3" max="16384" width="9.125" style="8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3:11" ht="15.75">
      <c r="C2" s="46" t="s">
        <v>12</v>
      </c>
      <c r="G2" s="42"/>
      <c r="H2" s="42"/>
      <c r="I2" s="42"/>
      <c r="J2" s="42"/>
      <c r="K2" s="42"/>
    </row>
    <row r="3" ht="15.75">
      <c r="A3" s="40" t="s">
        <v>817</v>
      </c>
    </row>
    <row r="4" spans="1:11" ht="63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496" t="s">
        <v>31</v>
      </c>
      <c r="K4" s="496"/>
    </row>
    <row r="5" spans="1:11" ht="15.75">
      <c r="A5" s="92">
        <v>1</v>
      </c>
      <c r="B5" s="44" t="s">
        <v>512</v>
      </c>
      <c r="C5" s="45" t="s">
        <v>352</v>
      </c>
      <c r="D5" s="241">
        <v>5000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448"/>
      <c r="K5" s="449"/>
    </row>
    <row r="6" spans="1:88" s="191" customFormat="1" ht="15.75">
      <c r="A6" s="206">
        <v>2</v>
      </c>
      <c r="B6" s="107" t="s">
        <v>818</v>
      </c>
      <c r="C6" s="108" t="s">
        <v>342</v>
      </c>
      <c r="D6" s="270">
        <v>120</v>
      </c>
      <c r="E6" s="204"/>
      <c r="F6" s="64">
        <f>D6*E6</f>
        <v>0</v>
      </c>
      <c r="G6" s="205">
        <v>0.08</v>
      </c>
      <c r="H6" s="115">
        <f>G6*F6</f>
        <v>0</v>
      </c>
      <c r="I6" s="64">
        <f>F6+H6</f>
        <v>0</v>
      </c>
      <c r="J6" s="448"/>
      <c r="K6" s="449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</row>
    <row r="7" spans="1:88" s="187" customFormat="1" ht="15.75">
      <c r="A7" s="92">
        <v>3</v>
      </c>
      <c r="B7" s="107" t="s">
        <v>161</v>
      </c>
      <c r="C7" s="108" t="s">
        <v>342</v>
      </c>
      <c r="D7" s="270">
        <v>70</v>
      </c>
      <c r="E7" s="204"/>
      <c r="F7" s="64">
        <f>D7*E7</f>
        <v>0</v>
      </c>
      <c r="G7" s="205">
        <v>0.08</v>
      </c>
      <c r="H7" s="115">
        <f>G7*F7</f>
        <v>0</v>
      </c>
      <c r="I7" s="64">
        <f>F7+H7</f>
        <v>0</v>
      </c>
      <c r="J7" s="448"/>
      <c r="K7" s="449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</row>
    <row r="8" spans="1:88" s="187" customFormat="1" ht="15.75">
      <c r="A8" s="206">
        <v>4</v>
      </c>
      <c r="B8" s="44" t="s">
        <v>731</v>
      </c>
      <c r="C8" s="45" t="s">
        <v>23</v>
      </c>
      <c r="D8" s="241">
        <v>1000</v>
      </c>
      <c r="E8" s="179"/>
      <c r="F8" s="64">
        <f>D8*E8</f>
        <v>0</v>
      </c>
      <c r="G8" s="180">
        <v>0.08</v>
      </c>
      <c r="H8" s="115">
        <f>G8*F8</f>
        <v>0</v>
      </c>
      <c r="I8" s="64">
        <f>F8+H8</f>
        <v>0</v>
      </c>
      <c r="J8" s="448"/>
      <c r="K8" s="449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</row>
    <row r="9" spans="1:88" s="187" customFormat="1" ht="15.75">
      <c r="A9" s="92">
        <v>5</v>
      </c>
      <c r="B9" s="44" t="s">
        <v>655</v>
      </c>
      <c r="C9" s="108" t="s">
        <v>342</v>
      </c>
      <c r="D9" s="241">
        <v>100</v>
      </c>
      <c r="E9" s="179"/>
      <c r="F9" s="64">
        <f>D9*E9</f>
        <v>0</v>
      </c>
      <c r="G9" s="180">
        <v>0.08</v>
      </c>
      <c r="H9" s="115">
        <f>G9*F9</f>
        <v>0</v>
      </c>
      <c r="I9" s="64">
        <f>F9+H9</f>
        <v>0</v>
      </c>
      <c r="J9" s="448"/>
      <c r="K9" s="449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</row>
    <row r="10" spans="1:9" ht="15.75">
      <c r="A10" s="423" t="s">
        <v>11</v>
      </c>
      <c r="B10" s="424"/>
      <c r="C10" s="424"/>
      <c r="D10" s="424"/>
      <c r="E10" s="425"/>
      <c r="F10" s="41">
        <f>SUM(F5:F9)</f>
        <v>0</v>
      </c>
      <c r="G10" s="71"/>
      <c r="H10" s="41">
        <f>SUM(H5:H9)</f>
        <v>0</v>
      </c>
      <c r="I10" s="41">
        <f>SUM(I5:I9)</f>
        <v>0</v>
      </c>
    </row>
    <row r="12" spans="1:10" ht="28.5" customHeight="1">
      <c r="A12" s="494" t="s">
        <v>754</v>
      </c>
      <c r="B12" s="495"/>
      <c r="C12" s="495"/>
      <c r="D12" s="495"/>
      <c r="E12" s="495"/>
      <c r="F12" s="495"/>
      <c r="G12" s="495"/>
      <c r="H12" s="495"/>
      <c r="I12" s="495"/>
      <c r="J12" s="495"/>
    </row>
  </sheetData>
  <sheetProtection/>
  <mergeCells count="9">
    <mergeCell ref="A12:J12"/>
    <mergeCell ref="H1:K1"/>
    <mergeCell ref="J4:K4"/>
    <mergeCell ref="A10:E10"/>
    <mergeCell ref="J5:K5"/>
    <mergeCell ref="J6:K6"/>
    <mergeCell ref="J7:K7"/>
    <mergeCell ref="J8:K8"/>
    <mergeCell ref="J9:K9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K7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45.75390625" style="0" customWidth="1"/>
    <col min="10" max="10" width="15.75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0" ht="15.75">
      <c r="A3" s="117" t="s">
        <v>825</v>
      </c>
      <c r="B3" s="36"/>
      <c r="C3" s="36"/>
      <c r="D3" s="36"/>
      <c r="E3" s="36"/>
      <c r="F3" s="36"/>
      <c r="G3" s="36"/>
      <c r="H3" s="36"/>
      <c r="I3" s="36"/>
      <c r="J3" s="123"/>
    </row>
    <row r="4" spans="1:11" ht="63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4" t="s">
        <v>30</v>
      </c>
      <c r="J4" s="211" t="s">
        <v>31</v>
      </c>
      <c r="K4" s="80"/>
    </row>
    <row r="5" spans="1:11" s="275" customFormat="1" ht="15.75">
      <c r="A5" s="45">
        <v>1</v>
      </c>
      <c r="B5" s="107" t="s">
        <v>826</v>
      </c>
      <c r="C5" s="108" t="s">
        <v>342</v>
      </c>
      <c r="D5" s="270">
        <v>500</v>
      </c>
      <c r="E5" s="110"/>
      <c r="F5" s="110">
        <f>D5*E5</f>
        <v>0</v>
      </c>
      <c r="G5" s="184">
        <v>0.08</v>
      </c>
      <c r="H5" s="272">
        <f>G5*F5</f>
        <v>0</v>
      </c>
      <c r="I5" s="185">
        <f>F5+H5</f>
        <v>0</v>
      </c>
      <c r="J5" s="273"/>
      <c r="K5" s="274"/>
    </row>
    <row r="6" spans="1:11" s="275" customFormat="1" ht="15.75">
      <c r="A6" s="276">
        <v>2</v>
      </c>
      <c r="B6" s="107" t="s">
        <v>853</v>
      </c>
      <c r="C6" s="108" t="s">
        <v>342</v>
      </c>
      <c r="D6" s="270">
        <v>50</v>
      </c>
      <c r="E6" s="110"/>
      <c r="F6" s="110">
        <f>D6*E6</f>
        <v>0</v>
      </c>
      <c r="G6" s="184">
        <v>0.08</v>
      </c>
      <c r="H6" s="272">
        <f>G6*F6</f>
        <v>0</v>
      </c>
      <c r="I6" s="277">
        <f>H6+F6</f>
        <v>0</v>
      </c>
      <c r="J6" s="278"/>
      <c r="K6" s="274"/>
    </row>
    <row r="7" spans="1:11" ht="15.75">
      <c r="A7" s="423" t="s">
        <v>11</v>
      </c>
      <c r="B7" s="424"/>
      <c r="C7" s="424"/>
      <c r="D7" s="424"/>
      <c r="E7" s="425"/>
      <c r="F7" s="41">
        <f>SUM(F5:F6)</f>
        <v>0</v>
      </c>
      <c r="G7" s="71"/>
      <c r="H7" s="41">
        <f>SUM(H5:H6)</f>
        <v>0</v>
      </c>
      <c r="I7" s="41">
        <f>SUM(I5:I6)</f>
        <v>0</v>
      </c>
      <c r="J7" s="80"/>
      <c r="K7" s="36"/>
    </row>
  </sheetData>
  <sheetProtection/>
  <mergeCells count="2">
    <mergeCell ref="A7:E7"/>
    <mergeCell ref="H1:K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CJ12"/>
  <sheetViews>
    <sheetView zoomScalePageLayoutView="0" workbookViewId="0" topLeftCell="A1">
      <selection activeCell="F11" sqref="F11"/>
    </sheetView>
  </sheetViews>
  <sheetFormatPr defaultColWidth="9.00390625" defaultRowHeight="12.75"/>
  <cols>
    <col min="2" max="2" width="33.25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ht="15.75">
      <c r="A3" s="28" t="s">
        <v>822</v>
      </c>
    </row>
    <row r="4" spans="1:11" ht="38.25">
      <c r="A4" s="1" t="s">
        <v>8</v>
      </c>
      <c r="B4" s="1" t="s">
        <v>9</v>
      </c>
      <c r="C4" s="1" t="s">
        <v>16</v>
      </c>
      <c r="D4" s="2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88" s="187" customFormat="1" ht="15.75">
      <c r="A5" s="206">
        <v>1</v>
      </c>
      <c r="B5" s="44" t="s">
        <v>144</v>
      </c>
      <c r="C5" s="45" t="s">
        <v>342</v>
      </c>
      <c r="D5" s="241">
        <v>150</v>
      </c>
      <c r="E5" s="179"/>
      <c r="F5" s="179">
        <f aca="true" t="shared" si="0" ref="F5:F10">D5*E5</f>
        <v>0</v>
      </c>
      <c r="G5" s="180">
        <v>0.08</v>
      </c>
      <c r="H5" s="115">
        <f aca="true" t="shared" si="1" ref="H5:H10">G5*F5</f>
        <v>0</v>
      </c>
      <c r="I5" s="181">
        <f>F5+H5</f>
        <v>0</v>
      </c>
      <c r="J5" s="445"/>
      <c r="K5" s="445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</row>
    <row r="6" spans="1:88" s="187" customFormat="1" ht="15.75">
      <c r="A6" s="89">
        <v>2</v>
      </c>
      <c r="B6" s="44" t="s">
        <v>218</v>
      </c>
      <c r="C6" s="45" t="s">
        <v>342</v>
      </c>
      <c r="D6" s="241">
        <v>600</v>
      </c>
      <c r="E6" s="179"/>
      <c r="F6" s="179">
        <f t="shared" si="0"/>
        <v>0</v>
      </c>
      <c r="G6" s="180">
        <v>0.08</v>
      </c>
      <c r="H6" s="115">
        <f t="shared" si="1"/>
        <v>0</v>
      </c>
      <c r="I6" s="181">
        <f>F6+H6</f>
        <v>0</v>
      </c>
      <c r="J6" s="445"/>
      <c r="K6" s="445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</row>
    <row r="7" spans="1:88" s="187" customFormat="1" ht="15.75">
      <c r="A7" s="206">
        <v>3</v>
      </c>
      <c r="B7" s="44" t="s">
        <v>219</v>
      </c>
      <c r="C7" s="45" t="s">
        <v>342</v>
      </c>
      <c r="D7" s="241">
        <v>200</v>
      </c>
      <c r="E7" s="179"/>
      <c r="F7" s="179">
        <f t="shared" si="0"/>
        <v>0</v>
      </c>
      <c r="G7" s="180">
        <v>0.08</v>
      </c>
      <c r="H7" s="115">
        <f t="shared" si="1"/>
        <v>0</v>
      </c>
      <c r="I7" s="124">
        <f>H7+F7</f>
        <v>0</v>
      </c>
      <c r="J7" s="445"/>
      <c r="K7" s="44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</row>
    <row r="8" spans="1:88" s="191" customFormat="1" ht="15.75">
      <c r="A8" s="89">
        <v>4</v>
      </c>
      <c r="B8" s="44" t="s">
        <v>157</v>
      </c>
      <c r="C8" s="45" t="s">
        <v>342</v>
      </c>
      <c r="D8" s="241">
        <v>80</v>
      </c>
      <c r="E8" s="179"/>
      <c r="F8" s="179">
        <f t="shared" si="0"/>
        <v>0</v>
      </c>
      <c r="G8" s="180">
        <v>0.08</v>
      </c>
      <c r="H8" s="115">
        <f t="shared" si="1"/>
        <v>0</v>
      </c>
      <c r="I8" s="124">
        <f>H8+F8</f>
        <v>0</v>
      </c>
      <c r="J8" s="445"/>
      <c r="K8" s="445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</row>
    <row r="9" spans="1:88" s="187" customFormat="1" ht="15.75">
      <c r="A9" s="206">
        <v>5</v>
      </c>
      <c r="B9" s="44" t="s">
        <v>665</v>
      </c>
      <c r="C9" s="45" t="s">
        <v>351</v>
      </c>
      <c r="D9" s="241">
        <v>50</v>
      </c>
      <c r="E9" s="179"/>
      <c r="F9" s="179">
        <f t="shared" si="0"/>
        <v>0</v>
      </c>
      <c r="G9" s="180">
        <v>0.08</v>
      </c>
      <c r="H9" s="115">
        <f t="shared" si="1"/>
        <v>0</v>
      </c>
      <c r="I9" s="181">
        <f>F9+H9</f>
        <v>0</v>
      </c>
      <c r="J9" s="445"/>
      <c r="K9" s="445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</row>
    <row r="10" spans="1:88" s="187" customFormat="1" ht="15.75">
      <c r="A10" s="89">
        <v>6</v>
      </c>
      <c r="B10" s="75" t="s">
        <v>184</v>
      </c>
      <c r="C10" s="76" t="s">
        <v>342</v>
      </c>
      <c r="D10" s="242">
        <v>20</v>
      </c>
      <c r="E10" s="179"/>
      <c r="F10" s="179">
        <f t="shared" si="0"/>
        <v>0</v>
      </c>
      <c r="G10" s="180">
        <v>0.08</v>
      </c>
      <c r="H10" s="115">
        <f t="shared" si="1"/>
        <v>0</v>
      </c>
      <c r="I10" s="124">
        <f>H10+F10</f>
        <v>0</v>
      </c>
      <c r="J10" s="445"/>
      <c r="K10" s="445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</row>
    <row r="11" spans="1:9" s="80" customFormat="1" ht="15.75">
      <c r="A11" s="423" t="s">
        <v>11</v>
      </c>
      <c r="B11" s="424"/>
      <c r="C11" s="424"/>
      <c r="D11" s="424"/>
      <c r="E11" s="425"/>
      <c r="F11" s="41">
        <f>SUM(F5:F10)</f>
        <v>0</v>
      </c>
      <c r="G11" s="71"/>
      <c r="H11" s="41">
        <f>SUM(H5:H10)</f>
        <v>0</v>
      </c>
      <c r="I11" s="41">
        <f>SUM(I5:I10)</f>
        <v>0</v>
      </c>
    </row>
    <row r="12" ht="12.75">
      <c r="F12" s="35"/>
    </row>
  </sheetData>
  <sheetProtection/>
  <mergeCells count="9">
    <mergeCell ref="H1:K1"/>
    <mergeCell ref="J4:K4"/>
    <mergeCell ref="A11:E11"/>
    <mergeCell ref="J5:K5"/>
    <mergeCell ref="J6:K6"/>
    <mergeCell ref="J7:K7"/>
    <mergeCell ref="J8:K8"/>
    <mergeCell ref="J9:K9"/>
    <mergeCell ref="J10:K10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8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33.125" style="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46" t="s">
        <v>828</v>
      </c>
      <c r="B3" s="80"/>
      <c r="C3" s="80"/>
      <c r="D3" s="80"/>
      <c r="E3" s="80"/>
      <c r="F3" s="80"/>
      <c r="G3" s="42"/>
      <c r="H3" s="42"/>
      <c r="I3" s="42"/>
      <c r="J3" s="42"/>
      <c r="K3" s="42"/>
    </row>
    <row r="4" spans="1:11" ht="38.25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22" t="s">
        <v>31</v>
      </c>
      <c r="K4" s="422"/>
    </row>
    <row r="5" spans="1:11" ht="15.75">
      <c r="A5" s="45">
        <v>1</v>
      </c>
      <c r="B5" s="44" t="s">
        <v>32</v>
      </c>
      <c r="C5" s="45" t="s">
        <v>23</v>
      </c>
      <c r="D5" s="241">
        <v>500</v>
      </c>
      <c r="E5" s="68"/>
      <c r="F5" s="64">
        <f>D5*E5</f>
        <v>0</v>
      </c>
      <c r="G5" s="69">
        <v>0.08</v>
      </c>
      <c r="H5" s="64">
        <f>F5*G5</f>
        <v>0</v>
      </c>
      <c r="I5" s="64">
        <f>F5+H5</f>
        <v>0</v>
      </c>
      <c r="J5" s="426"/>
      <c r="K5" s="427"/>
    </row>
    <row r="6" spans="1:11" ht="15.75">
      <c r="A6" s="70">
        <v>2</v>
      </c>
      <c r="B6" s="44" t="s">
        <v>33</v>
      </c>
      <c r="C6" s="45" t="s">
        <v>23</v>
      </c>
      <c r="D6" s="241">
        <v>5000</v>
      </c>
      <c r="E6" s="68"/>
      <c r="F6" s="64">
        <f>D6*E6</f>
        <v>0</v>
      </c>
      <c r="G6" s="69">
        <v>0.08</v>
      </c>
      <c r="H6" s="64">
        <f>F6*G6</f>
        <v>0</v>
      </c>
      <c r="I6" s="64">
        <f>F6+H6</f>
        <v>0</v>
      </c>
      <c r="J6" s="426"/>
      <c r="K6" s="427"/>
    </row>
    <row r="7" spans="1:11" ht="15.75">
      <c r="A7" s="423" t="s">
        <v>11</v>
      </c>
      <c r="B7" s="424"/>
      <c r="C7" s="424"/>
      <c r="D7" s="424"/>
      <c r="E7" s="425"/>
      <c r="F7" s="41">
        <f>SUM(F5:F6)</f>
        <v>0</v>
      </c>
      <c r="G7" s="71"/>
      <c r="H7" s="41">
        <f>SUM(H5:H6)</f>
        <v>0</v>
      </c>
      <c r="I7" s="41">
        <f>SUM(I5:I6)</f>
        <v>0</v>
      </c>
      <c r="J7" s="42"/>
      <c r="K7" s="42"/>
    </row>
    <row r="8" spans="1:1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</sheetData>
  <sheetProtection/>
  <mergeCells count="5">
    <mergeCell ref="A7:E7"/>
    <mergeCell ref="H1:K1"/>
    <mergeCell ref="J4:K4"/>
    <mergeCell ref="J5:K5"/>
    <mergeCell ref="J6:K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 alignWithMargins="0">
    <oddFooter>&amp;Cpakiet nr 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K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00390625" style="0" customWidth="1"/>
    <col min="2" max="2" width="27.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ht="15.75">
      <c r="A3" s="28" t="s">
        <v>705</v>
      </c>
    </row>
    <row r="4" spans="1:11" ht="38.25">
      <c r="A4" s="1" t="s">
        <v>8</v>
      </c>
      <c r="B4" s="1" t="s">
        <v>9</v>
      </c>
      <c r="C4" s="1" t="s">
        <v>16</v>
      </c>
      <c r="D4" s="2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s="80" customFormat="1" ht="18" customHeight="1">
      <c r="A5" s="92">
        <v>1</v>
      </c>
      <c r="B5" s="44" t="s">
        <v>526</v>
      </c>
      <c r="C5" s="45" t="s">
        <v>349</v>
      </c>
      <c r="D5" s="241">
        <v>10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448"/>
      <c r="K5" s="449"/>
    </row>
    <row r="6" spans="1:11" s="80" customFormat="1" ht="18" customHeight="1">
      <c r="A6" s="92">
        <v>2</v>
      </c>
      <c r="B6" s="44" t="s">
        <v>527</v>
      </c>
      <c r="C6" s="45" t="s">
        <v>349</v>
      </c>
      <c r="D6" s="241">
        <v>10</v>
      </c>
      <c r="E6" s="64"/>
      <c r="F6" s="64">
        <f>D6*E6</f>
        <v>0</v>
      </c>
      <c r="G6" s="77">
        <v>0.08</v>
      </c>
      <c r="H6" s="64">
        <f>F6*G6</f>
        <v>0</v>
      </c>
      <c r="I6" s="64">
        <f>F6+H6</f>
        <v>0</v>
      </c>
      <c r="J6" s="448"/>
      <c r="K6" s="449"/>
    </row>
    <row r="7" spans="1:11" s="80" customFormat="1" ht="15.75">
      <c r="A7" s="92">
        <v>3</v>
      </c>
      <c r="B7" s="44" t="s">
        <v>528</v>
      </c>
      <c r="C7" s="45" t="s">
        <v>349</v>
      </c>
      <c r="D7" s="241">
        <v>80</v>
      </c>
      <c r="E7" s="64"/>
      <c r="F7" s="64">
        <f>D7*E7</f>
        <v>0</v>
      </c>
      <c r="G7" s="77">
        <v>0.08</v>
      </c>
      <c r="H7" s="64">
        <f>F7*G7</f>
        <v>0</v>
      </c>
      <c r="I7" s="64">
        <f>F7+H7</f>
        <v>0</v>
      </c>
      <c r="J7" s="448"/>
      <c r="K7" s="449"/>
    </row>
    <row r="8" spans="1:9" s="80" customFormat="1" ht="15.75">
      <c r="A8" s="423" t="s">
        <v>11</v>
      </c>
      <c r="B8" s="424"/>
      <c r="C8" s="424"/>
      <c r="D8" s="424"/>
      <c r="E8" s="425"/>
      <c r="F8" s="41">
        <f>SUM(F5:F7)</f>
        <v>0</v>
      </c>
      <c r="G8" s="71"/>
      <c r="H8" s="41">
        <f>SUM(H5:H7)</f>
        <v>0</v>
      </c>
      <c r="I8" s="41">
        <f>SUM(I5:I7)</f>
        <v>0</v>
      </c>
    </row>
  </sheetData>
  <sheetProtection/>
  <mergeCells count="6">
    <mergeCell ref="H1:K1"/>
    <mergeCell ref="J4:K4"/>
    <mergeCell ref="A8:E8"/>
    <mergeCell ref="J5:K5"/>
    <mergeCell ref="J6:K6"/>
    <mergeCell ref="J7:K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125" style="80" customWidth="1"/>
    <col min="2" max="2" width="32.875" style="80" customWidth="1"/>
    <col min="3" max="9" width="9.125" style="80" customWidth="1"/>
    <col min="10" max="10" width="19.00390625" style="80" customWidth="1"/>
    <col min="11" max="16384" width="9.125" style="8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3:11" ht="15.75">
      <c r="C2" s="46" t="s">
        <v>12</v>
      </c>
      <c r="G2" s="42"/>
      <c r="H2" s="42"/>
      <c r="I2" s="42"/>
      <c r="J2" s="42"/>
      <c r="K2" s="42"/>
    </row>
    <row r="3" ht="15.75">
      <c r="A3" s="40" t="s">
        <v>838</v>
      </c>
    </row>
    <row r="4" spans="1:10" ht="63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195" t="s">
        <v>31</v>
      </c>
    </row>
    <row r="5" spans="1:10" ht="15.75">
      <c r="A5" s="92">
        <v>1</v>
      </c>
      <c r="B5" s="44" t="s">
        <v>770</v>
      </c>
      <c r="C5" s="45" t="s">
        <v>342</v>
      </c>
      <c r="D5" s="241">
        <v>1</v>
      </c>
      <c r="E5" s="64"/>
      <c r="F5" s="64">
        <f aca="true" t="shared" si="0" ref="F5:F22">D5*E5</f>
        <v>0</v>
      </c>
      <c r="G5" s="77">
        <v>0.08</v>
      </c>
      <c r="H5" s="64">
        <f aca="true" t="shared" si="1" ref="H5:H22">F5*G5</f>
        <v>0</v>
      </c>
      <c r="I5" s="64">
        <f aca="true" t="shared" si="2" ref="I5:I23">F5+H5</f>
        <v>0</v>
      </c>
      <c r="J5" s="51"/>
    </row>
    <row r="6" spans="1:10" ht="15.75">
      <c r="A6" s="92">
        <v>2</v>
      </c>
      <c r="B6" s="44" t="s">
        <v>383</v>
      </c>
      <c r="C6" s="45" t="s">
        <v>342</v>
      </c>
      <c r="D6" s="241">
        <v>1</v>
      </c>
      <c r="E6" s="64"/>
      <c r="F6" s="64">
        <f t="shared" si="0"/>
        <v>0</v>
      </c>
      <c r="G6" s="77">
        <v>0.08</v>
      </c>
      <c r="H6" s="64">
        <f t="shared" si="1"/>
        <v>0</v>
      </c>
      <c r="I6" s="64">
        <f t="shared" si="2"/>
        <v>0</v>
      </c>
      <c r="J6" s="51"/>
    </row>
    <row r="7" spans="1:10" ht="15.75">
      <c r="A7" s="92">
        <v>3</v>
      </c>
      <c r="B7" s="107" t="s">
        <v>738</v>
      </c>
      <c r="C7" s="108" t="s">
        <v>342</v>
      </c>
      <c r="D7" s="270">
        <v>100</v>
      </c>
      <c r="E7" s="64"/>
      <c r="F7" s="64">
        <f t="shared" si="0"/>
        <v>0</v>
      </c>
      <c r="G7" s="77">
        <v>0.08</v>
      </c>
      <c r="H7" s="64">
        <f t="shared" si="1"/>
        <v>0</v>
      </c>
      <c r="I7" s="64">
        <f t="shared" si="2"/>
        <v>0</v>
      </c>
      <c r="J7" s="51"/>
    </row>
    <row r="8" spans="1:10" ht="15.75">
      <c r="A8" s="92">
        <v>4</v>
      </c>
      <c r="B8" s="44" t="s">
        <v>315</v>
      </c>
      <c r="C8" s="45" t="s">
        <v>342</v>
      </c>
      <c r="D8" s="241">
        <v>3</v>
      </c>
      <c r="E8" s="64"/>
      <c r="F8" s="64">
        <f t="shared" si="0"/>
        <v>0</v>
      </c>
      <c r="G8" s="77">
        <v>0.08</v>
      </c>
      <c r="H8" s="64">
        <f t="shared" si="1"/>
        <v>0</v>
      </c>
      <c r="I8" s="64">
        <f t="shared" si="2"/>
        <v>0</v>
      </c>
      <c r="J8" s="51"/>
    </row>
    <row r="9" spans="1:10" ht="15.75">
      <c r="A9" s="92">
        <v>5</v>
      </c>
      <c r="B9" s="44" t="s">
        <v>499</v>
      </c>
      <c r="C9" s="45" t="s">
        <v>342</v>
      </c>
      <c r="D9" s="241">
        <v>2</v>
      </c>
      <c r="E9" s="64"/>
      <c r="F9" s="64">
        <f t="shared" si="0"/>
        <v>0</v>
      </c>
      <c r="G9" s="77">
        <v>0.08</v>
      </c>
      <c r="H9" s="64">
        <f t="shared" si="1"/>
        <v>0</v>
      </c>
      <c r="I9" s="64">
        <f t="shared" si="2"/>
        <v>0</v>
      </c>
      <c r="J9" s="51"/>
    </row>
    <row r="10" spans="1:10" ht="15.75">
      <c r="A10" s="92">
        <v>6</v>
      </c>
      <c r="B10" s="44" t="s">
        <v>124</v>
      </c>
      <c r="C10" s="45" t="s">
        <v>342</v>
      </c>
      <c r="D10" s="241">
        <v>10</v>
      </c>
      <c r="E10" s="64"/>
      <c r="F10" s="64">
        <f t="shared" si="0"/>
        <v>0</v>
      </c>
      <c r="G10" s="77">
        <v>0.08</v>
      </c>
      <c r="H10" s="64">
        <f t="shared" si="1"/>
        <v>0</v>
      </c>
      <c r="I10" s="64">
        <f t="shared" si="2"/>
        <v>0</v>
      </c>
      <c r="J10" s="51"/>
    </row>
    <row r="11" spans="1:10" ht="15.75">
      <c r="A11" s="92">
        <v>7</v>
      </c>
      <c r="B11" s="44" t="s">
        <v>359</v>
      </c>
      <c r="C11" s="45" t="s">
        <v>342</v>
      </c>
      <c r="D11" s="241">
        <v>20</v>
      </c>
      <c r="E11" s="64"/>
      <c r="F11" s="64">
        <f t="shared" si="0"/>
        <v>0</v>
      </c>
      <c r="G11" s="77">
        <v>0.08</v>
      </c>
      <c r="H11" s="64">
        <f t="shared" si="1"/>
        <v>0</v>
      </c>
      <c r="I11" s="64">
        <f t="shared" si="2"/>
        <v>0</v>
      </c>
      <c r="J11" s="51"/>
    </row>
    <row r="12" spans="1:10" ht="15.75">
      <c r="A12" s="92">
        <v>8</v>
      </c>
      <c r="B12" s="44" t="s">
        <v>360</v>
      </c>
      <c r="C12" s="45" t="s">
        <v>342</v>
      </c>
      <c r="D12" s="241">
        <v>50</v>
      </c>
      <c r="E12" s="64"/>
      <c r="F12" s="64">
        <f t="shared" si="0"/>
        <v>0</v>
      </c>
      <c r="G12" s="77">
        <v>0.08</v>
      </c>
      <c r="H12" s="64">
        <f t="shared" si="1"/>
        <v>0</v>
      </c>
      <c r="I12" s="64">
        <f t="shared" si="2"/>
        <v>0</v>
      </c>
      <c r="J12" s="51"/>
    </row>
    <row r="13" spans="1:10" ht="15.75">
      <c r="A13" s="92">
        <v>9</v>
      </c>
      <c r="B13" s="44" t="s">
        <v>176</v>
      </c>
      <c r="C13" s="45" t="s">
        <v>342</v>
      </c>
      <c r="D13" s="241">
        <v>2</v>
      </c>
      <c r="E13" s="64"/>
      <c r="F13" s="64">
        <f t="shared" si="0"/>
        <v>0</v>
      </c>
      <c r="G13" s="77">
        <v>0.08</v>
      </c>
      <c r="H13" s="64">
        <f t="shared" si="1"/>
        <v>0</v>
      </c>
      <c r="I13" s="64">
        <f t="shared" si="2"/>
        <v>0</v>
      </c>
      <c r="J13" s="51"/>
    </row>
    <row r="14" spans="1:10" ht="15.75">
      <c r="A14" s="92">
        <v>10</v>
      </c>
      <c r="B14" s="44" t="s">
        <v>182</v>
      </c>
      <c r="C14" s="45" t="s">
        <v>342</v>
      </c>
      <c r="D14" s="241">
        <v>2</v>
      </c>
      <c r="E14" s="64"/>
      <c r="F14" s="64">
        <f t="shared" si="0"/>
        <v>0</v>
      </c>
      <c r="G14" s="77">
        <v>0.08</v>
      </c>
      <c r="H14" s="64">
        <f t="shared" si="1"/>
        <v>0</v>
      </c>
      <c r="I14" s="64">
        <f t="shared" si="2"/>
        <v>0</v>
      </c>
      <c r="J14" s="51"/>
    </row>
    <row r="15" spans="1:10" ht="15.75">
      <c r="A15" s="92">
        <v>11</v>
      </c>
      <c r="B15" s="44" t="s">
        <v>203</v>
      </c>
      <c r="C15" s="45" t="s">
        <v>342</v>
      </c>
      <c r="D15" s="241">
        <v>4</v>
      </c>
      <c r="E15" s="64"/>
      <c r="F15" s="64">
        <f t="shared" si="0"/>
        <v>0</v>
      </c>
      <c r="G15" s="77">
        <v>0.08</v>
      </c>
      <c r="H15" s="64">
        <f t="shared" si="1"/>
        <v>0</v>
      </c>
      <c r="I15" s="64">
        <f t="shared" si="2"/>
        <v>0</v>
      </c>
      <c r="J15" s="51"/>
    </row>
    <row r="16" spans="1:10" ht="15.75">
      <c r="A16" s="92">
        <v>12</v>
      </c>
      <c r="B16" s="44" t="s">
        <v>476</v>
      </c>
      <c r="C16" s="45" t="s">
        <v>342</v>
      </c>
      <c r="D16" s="241">
        <v>4</v>
      </c>
      <c r="E16" s="64"/>
      <c r="F16" s="64">
        <f t="shared" si="0"/>
        <v>0</v>
      </c>
      <c r="G16" s="77">
        <v>0.08</v>
      </c>
      <c r="H16" s="64">
        <f t="shared" si="1"/>
        <v>0</v>
      </c>
      <c r="I16" s="64">
        <f t="shared" si="2"/>
        <v>0</v>
      </c>
      <c r="J16" s="51"/>
    </row>
    <row r="17" spans="1:10" ht="15.75">
      <c r="A17" s="92">
        <v>13</v>
      </c>
      <c r="B17" s="44" t="s">
        <v>627</v>
      </c>
      <c r="C17" s="45" t="s">
        <v>342</v>
      </c>
      <c r="D17" s="241">
        <v>2</v>
      </c>
      <c r="E17" s="64"/>
      <c r="F17" s="64">
        <f t="shared" si="0"/>
        <v>0</v>
      </c>
      <c r="G17" s="77">
        <v>0.08</v>
      </c>
      <c r="H17" s="64">
        <f t="shared" si="1"/>
        <v>0</v>
      </c>
      <c r="I17" s="64">
        <f t="shared" si="2"/>
        <v>0</v>
      </c>
      <c r="J17" s="51"/>
    </row>
    <row r="18" spans="1:10" ht="15.75">
      <c r="A18" s="92">
        <v>14</v>
      </c>
      <c r="B18" s="44" t="s">
        <v>234</v>
      </c>
      <c r="C18" s="45" t="s">
        <v>342</v>
      </c>
      <c r="D18" s="241">
        <v>10</v>
      </c>
      <c r="E18" s="64"/>
      <c r="F18" s="64">
        <f t="shared" si="0"/>
        <v>0</v>
      </c>
      <c r="G18" s="77">
        <v>0.08</v>
      </c>
      <c r="H18" s="64">
        <f t="shared" si="1"/>
        <v>0</v>
      </c>
      <c r="I18" s="64">
        <f t="shared" si="2"/>
        <v>0</v>
      </c>
      <c r="J18" s="51"/>
    </row>
    <row r="19" spans="1:10" ht="15" customHeight="1">
      <c r="A19" s="92">
        <v>15</v>
      </c>
      <c r="B19" s="44" t="s">
        <v>750</v>
      </c>
      <c r="C19" s="45" t="s">
        <v>342</v>
      </c>
      <c r="D19" s="241">
        <v>100</v>
      </c>
      <c r="E19" s="64"/>
      <c r="F19" s="64">
        <f t="shared" si="0"/>
        <v>0</v>
      </c>
      <c r="G19" s="77">
        <v>0.08</v>
      </c>
      <c r="H19" s="64">
        <f t="shared" si="1"/>
        <v>0</v>
      </c>
      <c r="I19" s="64">
        <f t="shared" si="2"/>
        <v>0</v>
      </c>
      <c r="J19" s="51"/>
    </row>
    <row r="20" spans="1:10" ht="18" customHeight="1">
      <c r="A20" s="92">
        <v>16</v>
      </c>
      <c r="B20" s="44" t="s">
        <v>366</v>
      </c>
      <c r="C20" s="45" t="s">
        <v>342</v>
      </c>
      <c r="D20" s="241">
        <v>50</v>
      </c>
      <c r="E20" s="64"/>
      <c r="F20" s="64">
        <f t="shared" si="0"/>
        <v>0</v>
      </c>
      <c r="G20" s="77">
        <v>0.08</v>
      </c>
      <c r="H20" s="64">
        <f t="shared" si="1"/>
        <v>0</v>
      </c>
      <c r="I20" s="64">
        <f t="shared" si="2"/>
        <v>0</v>
      </c>
      <c r="J20" s="51"/>
    </row>
    <row r="21" spans="1:10" ht="15.75">
      <c r="A21" s="92">
        <v>17</v>
      </c>
      <c r="B21" s="44" t="s">
        <v>839</v>
      </c>
      <c r="C21" s="45" t="s">
        <v>342</v>
      </c>
      <c r="D21" s="241">
        <v>6</v>
      </c>
      <c r="E21" s="64"/>
      <c r="F21" s="64">
        <f t="shared" si="0"/>
        <v>0</v>
      </c>
      <c r="G21" s="77">
        <v>0.08</v>
      </c>
      <c r="H21" s="64">
        <f t="shared" si="1"/>
        <v>0</v>
      </c>
      <c r="I21" s="64">
        <f t="shared" si="2"/>
        <v>0</v>
      </c>
      <c r="J21" s="51"/>
    </row>
    <row r="22" spans="1:10" s="79" customFormat="1" ht="15.75">
      <c r="A22" s="92">
        <v>18</v>
      </c>
      <c r="B22" s="44" t="s">
        <v>538</v>
      </c>
      <c r="C22" s="45" t="s">
        <v>401</v>
      </c>
      <c r="D22" s="241">
        <v>2</v>
      </c>
      <c r="E22" s="64"/>
      <c r="F22" s="64">
        <f t="shared" si="0"/>
        <v>0</v>
      </c>
      <c r="G22" s="77">
        <v>0.08</v>
      </c>
      <c r="H22" s="64">
        <f t="shared" si="1"/>
        <v>0</v>
      </c>
      <c r="I22" s="64">
        <f t="shared" si="2"/>
        <v>0</v>
      </c>
      <c r="J22" s="51"/>
    </row>
    <row r="23" spans="1:9" ht="15.75">
      <c r="A23" s="489" t="s">
        <v>11</v>
      </c>
      <c r="B23" s="490"/>
      <c r="C23" s="490"/>
      <c r="D23" s="490"/>
      <c r="E23" s="491"/>
      <c r="F23" s="192">
        <f>SUM(F5:F22)</f>
        <v>0</v>
      </c>
      <c r="G23" s="193"/>
      <c r="H23" s="192">
        <f>SUM(H5:H22)</f>
        <v>0</v>
      </c>
      <c r="I23" s="192">
        <f t="shared" si="2"/>
        <v>0</v>
      </c>
    </row>
    <row r="25" ht="31.5">
      <c r="B25" s="135" t="s">
        <v>739</v>
      </c>
    </row>
  </sheetData>
  <sheetProtection/>
  <mergeCells count="2">
    <mergeCell ref="A23:E23"/>
    <mergeCell ref="H1:K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CJ43"/>
  <sheetViews>
    <sheetView zoomScalePageLayoutView="0" workbookViewId="0" topLeftCell="A19">
      <selection activeCell="F43" sqref="F43"/>
    </sheetView>
  </sheetViews>
  <sheetFormatPr defaultColWidth="9.00390625" defaultRowHeight="12.75"/>
  <cols>
    <col min="1" max="1" width="9.125" style="80" customWidth="1"/>
    <col min="2" max="2" width="34.00390625" style="80" customWidth="1"/>
    <col min="3" max="9" width="9.125" style="80" customWidth="1"/>
    <col min="10" max="10" width="21.125" style="80" customWidth="1"/>
    <col min="11" max="16384" width="9.125" style="8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3:11" ht="15.75">
      <c r="C2" s="46" t="s">
        <v>12</v>
      </c>
      <c r="G2" s="42"/>
      <c r="H2" s="42"/>
      <c r="I2" s="42"/>
      <c r="J2" s="42"/>
      <c r="K2" s="42"/>
    </row>
    <row r="3" spans="1:8" ht="15.75">
      <c r="A3" s="40" t="s">
        <v>704</v>
      </c>
      <c r="H3" s="80" t="s">
        <v>378</v>
      </c>
    </row>
    <row r="4" spans="1:10" ht="63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195" t="s">
        <v>31</v>
      </c>
    </row>
    <row r="5" spans="1:10" ht="14.25" customHeight="1">
      <c r="A5" s="89">
        <v>1</v>
      </c>
      <c r="B5" s="44" t="s">
        <v>639</v>
      </c>
      <c r="C5" s="45" t="s">
        <v>342</v>
      </c>
      <c r="D5" s="241">
        <v>50</v>
      </c>
      <c r="E5" s="64"/>
      <c r="F5" s="64">
        <f>D5*E5</f>
        <v>0</v>
      </c>
      <c r="G5" s="77">
        <v>0.08</v>
      </c>
      <c r="H5" s="115">
        <f aca="true" t="shared" si="0" ref="H5:H42">G5*F5</f>
        <v>0</v>
      </c>
      <c r="I5" s="64">
        <f>F5+H5</f>
        <v>0</v>
      </c>
      <c r="J5" s="195"/>
    </row>
    <row r="6" spans="1:10" ht="15.75">
      <c r="A6" s="92">
        <v>2</v>
      </c>
      <c r="B6" s="141" t="s">
        <v>751</v>
      </c>
      <c r="C6" s="142" t="s">
        <v>342</v>
      </c>
      <c r="D6" s="252">
        <v>70</v>
      </c>
      <c r="E6" s="143"/>
      <c r="F6" s="64">
        <f aca="true" t="shared" si="1" ref="F6:F42">D6*E6</f>
        <v>0</v>
      </c>
      <c r="G6" s="144">
        <v>0.08</v>
      </c>
      <c r="H6" s="115">
        <f t="shared" si="0"/>
        <v>0</v>
      </c>
      <c r="I6" s="64">
        <f aca="true" t="shared" si="2" ref="I6:I42">F6+H6</f>
        <v>0</v>
      </c>
      <c r="J6" s="51"/>
    </row>
    <row r="7" spans="1:10" s="237" customFormat="1" ht="18" customHeight="1">
      <c r="A7" s="89">
        <v>3</v>
      </c>
      <c r="B7" s="44" t="s">
        <v>640</v>
      </c>
      <c r="C7" s="45" t="s">
        <v>342</v>
      </c>
      <c r="D7" s="241">
        <v>200</v>
      </c>
      <c r="E7" s="64"/>
      <c r="F7" s="64">
        <f t="shared" si="1"/>
        <v>0</v>
      </c>
      <c r="G7" s="77">
        <v>0.08</v>
      </c>
      <c r="H7" s="115">
        <f t="shared" si="0"/>
        <v>0</v>
      </c>
      <c r="I7" s="64">
        <f t="shared" si="2"/>
        <v>0</v>
      </c>
      <c r="J7" s="236"/>
    </row>
    <row r="8" spans="1:10" ht="15.75">
      <c r="A8" s="92">
        <v>4</v>
      </c>
      <c r="B8" s="107" t="s">
        <v>490</v>
      </c>
      <c r="C8" s="108" t="s">
        <v>342</v>
      </c>
      <c r="D8" s="270">
        <v>5</v>
      </c>
      <c r="E8" s="204"/>
      <c r="F8" s="64">
        <f t="shared" si="1"/>
        <v>0</v>
      </c>
      <c r="G8" s="205">
        <v>0.08</v>
      </c>
      <c r="H8" s="115">
        <f t="shared" si="0"/>
        <v>0</v>
      </c>
      <c r="I8" s="64">
        <f t="shared" si="2"/>
        <v>0</v>
      </c>
      <c r="J8" s="51"/>
    </row>
    <row r="9" spans="1:10" ht="15.75">
      <c r="A9" s="89">
        <v>5</v>
      </c>
      <c r="B9" s="44" t="s">
        <v>670</v>
      </c>
      <c r="C9" s="45" t="s">
        <v>342</v>
      </c>
      <c r="D9" s="241">
        <v>20</v>
      </c>
      <c r="E9" s="64"/>
      <c r="F9" s="64">
        <f t="shared" si="1"/>
        <v>0</v>
      </c>
      <c r="G9" s="77">
        <v>0.08</v>
      </c>
      <c r="H9" s="115">
        <f t="shared" si="0"/>
        <v>0</v>
      </c>
      <c r="I9" s="64">
        <f t="shared" si="2"/>
        <v>0</v>
      </c>
      <c r="J9" s="51"/>
    </row>
    <row r="10" spans="1:10" ht="15.75">
      <c r="A10" s="92">
        <v>6</v>
      </c>
      <c r="B10" s="44" t="s">
        <v>669</v>
      </c>
      <c r="C10" s="45" t="s">
        <v>342</v>
      </c>
      <c r="D10" s="241">
        <v>60</v>
      </c>
      <c r="E10" s="64"/>
      <c r="F10" s="64">
        <f t="shared" si="1"/>
        <v>0</v>
      </c>
      <c r="G10" s="77">
        <v>0.08</v>
      </c>
      <c r="H10" s="115">
        <f t="shared" si="0"/>
        <v>0</v>
      </c>
      <c r="I10" s="64">
        <f t="shared" si="2"/>
        <v>0</v>
      </c>
      <c r="J10" s="51"/>
    </row>
    <row r="11" spans="1:10" ht="15.75">
      <c r="A11" s="89">
        <v>7</v>
      </c>
      <c r="B11" s="44" t="s">
        <v>316</v>
      </c>
      <c r="C11" s="45" t="s">
        <v>342</v>
      </c>
      <c r="D11" s="241">
        <v>20</v>
      </c>
      <c r="E11" s="64"/>
      <c r="F11" s="64">
        <f t="shared" si="1"/>
        <v>0</v>
      </c>
      <c r="G11" s="77">
        <v>0.08</v>
      </c>
      <c r="H11" s="115">
        <f t="shared" si="0"/>
        <v>0</v>
      </c>
      <c r="I11" s="64">
        <f t="shared" si="2"/>
        <v>0</v>
      </c>
      <c r="J11" s="51"/>
    </row>
    <row r="12" spans="1:10" ht="15.75">
      <c r="A12" s="92">
        <v>8</v>
      </c>
      <c r="B12" s="44" t="s">
        <v>116</v>
      </c>
      <c r="C12" s="45" t="s">
        <v>342</v>
      </c>
      <c r="D12" s="241">
        <v>100</v>
      </c>
      <c r="E12" s="64"/>
      <c r="F12" s="64">
        <f t="shared" si="1"/>
        <v>0</v>
      </c>
      <c r="G12" s="77">
        <v>0.08</v>
      </c>
      <c r="H12" s="115">
        <f t="shared" si="0"/>
        <v>0</v>
      </c>
      <c r="I12" s="64">
        <f t="shared" si="2"/>
        <v>0</v>
      </c>
      <c r="J12" s="51"/>
    </row>
    <row r="13" spans="1:10" ht="15.75">
      <c r="A13" s="89">
        <v>9</v>
      </c>
      <c r="B13" s="44" t="s">
        <v>676</v>
      </c>
      <c r="C13" s="45" t="s">
        <v>342</v>
      </c>
      <c r="D13" s="241">
        <v>200</v>
      </c>
      <c r="E13" s="64"/>
      <c r="F13" s="64">
        <f t="shared" si="1"/>
        <v>0</v>
      </c>
      <c r="G13" s="77">
        <v>0.08</v>
      </c>
      <c r="H13" s="115">
        <f t="shared" si="0"/>
        <v>0</v>
      </c>
      <c r="I13" s="64">
        <f t="shared" si="2"/>
        <v>0</v>
      </c>
      <c r="J13" s="51"/>
    </row>
    <row r="14" spans="1:10" ht="15.75">
      <c r="A14" s="92">
        <v>10</v>
      </c>
      <c r="B14" s="44" t="s">
        <v>675</v>
      </c>
      <c r="C14" s="45" t="s">
        <v>342</v>
      </c>
      <c r="D14" s="241">
        <v>200</v>
      </c>
      <c r="E14" s="64"/>
      <c r="F14" s="64">
        <f t="shared" si="1"/>
        <v>0</v>
      </c>
      <c r="G14" s="77">
        <v>0.08</v>
      </c>
      <c r="H14" s="115">
        <f t="shared" si="0"/>
        <v>0</v>
      </c>
      <c r="I14" s="64">
        <f t="shared" si="2"/>
        <v>0</v>
      </c>
      <c r="J14" s="51"/>
    </row>
    <row r="15" spans="1:10" ht="15.75">
      <c r="A15" s="89">
        <v>11</v>
      </c>
      <c r="B15" s="44" t="s">
        <v>134</v>
      </c>
      <c r="C15" s="45" t="s">
        <v>342</v>
      </c>
      <c r="D15" s="241">
        <v>10</v>
      </c>
      <c r="E15" s="64"/>
      <c r="F15" s="64">
        <f t="shared" si="1"/>
        <v>0</v>
      </c>
      <c r="G15" s="77">
        <v>0.08</v>
      </c>
      <c r="H15" s="115">
        <f t="shared" si="0"/>
        <v>0</v>
      </c>
      <c r="I15" s="64">
        <f t="shared" si="2"/>
        <v>0</v>
      </c>
      <c r="J15" s="51"/>
    </row>
    <row r="16" spans="1:10" ht="15" customHeight="1">
      <c r="A16" s="92">
        <v>12</v>
      </c>
      <c r="B16" s="44" t="s">
        <v>151</v>
      </c>
      <c r="C16" s="45" t="s">
        <v>342</v>
      </c>
      <c r="D16" s="241">
        <v>30</v>
      </c>
      <c r="E16" s="64"/>
      <c r="F16" s="64">
        <f t="shared" si="1"/>
        <v>0</v>
      </c>
      <c r="G16" s="77">
        <v>0.08</v>
      </c>
      <c r="H16" s="115">
        <f t="shared" si="0"/>
        <v>0</v>
      </c>
      <c r="I16" s="64">
        <f t="shared" si="2"/>
        <v>0</v>
      </c>
      <c r="J16" s="51"/>
    </row>
    <row r="17" spans="1:10" ht="15.75">
      <c r="A17" s="89">
        <v>13</v>
      </c>
      <c r="B17" s="44" t="s">
        <v>150</v>
      </c>
      <c r="C17" s="45" t="s">
        <v>342</v>
      </c>
      <c r="D17" s="241">
        <v>5</v>
      </c>
      <c r="E17" s="64"/>
      <c r="F17" s="64">
        <f t="shared" si="1"/>
        <v>0</v>
      </c>
      <c r="G17" s="77">
        <v>0.08</v>
      </c>
      <c r="H17" s="115">
        <f t="shared" si="0"/>
        <v>0</v>
      </c>
      <c r="I17" s="64">
        <f t="shared" si="2"/>
        <v>0</v>
      </c>
      <c r="J17" s="51"/>
    </row>
    <row r="18" spans="1:10" ht="15.75">
      <c r="A18" s="92">
        <v>14</v>
      </c>
      <c r="B18" s="44" t="s">
        <v>700</v>
      </c>
      <c r="C18" s="45" t="s">
        <v>342</v>
      </c>
      <c r="D18" s="241">
        <v>10</v>
      </c>
      <c r="E18" s="179"/>
      <c r="F18" s="64">
        <f t="shared" si="1"/>
        <v>0</v>
      </c>
      <c r="G18" s="180">
        <v>0.08</v>
      </c>
      <c r="H18" s="115">
        <f t="shared" si="0"/>
        <v>0</v>
      </c>
      <c r="I18" s="64">
        <f t="shared" si="2"/>
        <v>0</v>
      </c>
      <c r="J18" s="51"/>
    </row>
    <row r="19" spans="1:10" ht="15.75">
      <c r="A19" s="89">
        <v>15</v>
      </c>
      <c r="B19" s="44" t="s">
        <v>641</v>
      </c>
      <c r="C19" s="45" t="s">
        <v>342</v>
      </c>
      <c r="D19" s="241">
        <v>130</v>
      </c>
      <c r="E19" s="64"/>
      <c r="F19" s="64">
        <f t="shared" si="1"/>
        <v>0</v>
      </c>
      <c r="G19" s="77">
        <v>0.08</v>
      </c>
      <c r="H19" s="115">
        <f t="shared" si="0"/>
        <v>0</v>
      </c>
      <c r="I19" s="64">
        <f t="shared" si="2"/>
        <v>0</v>
      </c>
      <c r="J19" s="51"/>
    </row>
    <row r="20" spans="1:10" ht="15.75">
      <c r="A20" s="92">
        <v>16</v>
      </c>
      <c r="B20" s="44" t="s">
        <v>662</v>
      </c>
      <c r="C20" s="45" t="s">
        <v>342</v>
      </c>
      <c r="D20" s="241">
        <v>200</v>
      </c>
      <c r="E20" s="64"/>
      <c r="F20" s="64">
        <f t="shared" si="1"/>
        <v>0</v>
      </c>
      <c r="G20" s="77">
        <v>0.08</v>
      </c>
      <c r="H20" s="115">
        <f t="shared" si="0"/>
        <v>0</v>
      </c>
      <c r="I20" s="64">
        <f t="shared" si="2"/>
        <v>0</v>
      </c>
      <c r="J20" s="51"/>
    </row>
    <row r="21" spans="1:10" ht="15.75">
      <c r="A21" s="89">
        <v>17</v>
      </c>
      <c r="B21" s="44" t="s">
        <v>671</v>
      </c>
      <c r="C21" s="45" t="s">
        <v>342</v>
      </c>
      <c r="D21" s="241">
        <v>100</v>
      </c>
      <c r="E21" s="64"/>
      <c r="F21" s="64">
        <f t="shared" si="1"/>
        <v>0</v>
      </c>
      <c r="G21" s="77">
        <v>0.08</v>
      </c>
      <c r="H21" s="115">
        <f t="shared" si="0"/>
        <v>0</v>
      </c>
      <c r="I21" s="64">
        <f t="shared" si="2"/>
        <v>0</v>
      </c>
      <c r="J21" s="51"/>
    </row>
    <row r="22" spans="1:10" ht="15.75">
      <c r="A22" s="92">
        <v>18</v>
      </c>
      <c r="B22" s="44" t="s">
        <v>672</v>
      </c>
      <c r="C22" s="45" t="s">
        <v>342</v>
      </c>
      <c r="D22" s="241">
        <v>200</v>
      </c>
      <c r="E22" s="64"/>
      <c r="F22" s="64">
        <f t="shared" si="1"/>
        <v>0</v>
      </c>
      <c r="G22" s="77">
        <v>0.08</v>
      </c>
      <c r="H22" s="115">
        <f t="shared" si="0"/>
        <v>0</v>
      </c>
      <c r="I22" s="64">
        <f t="shared" si="2"/>
        <v>0</v>
      </c>
      <c r="J22" s="51"/>
    </row>
    <row r="23" spans="1:10" ht="15.75">
      <c r="A23" s="89">
        <v>19</v>
      </c>
      <c r="B23" s="44" t="s">
        <v>673</v>
      </c>
      <c r="C23" s="45" t="s">
        <v>342</v>
      </c>
      <c r="D23" s="241">
        <v>500</v>
      </c>
      <c r="E23" s="64"/>
      <c r="F23" s="64">
        <f t="shared" si="1"/>
        <v>0</v>
      </c>
      <c r="G23" s="77">
        <v>0.08</v>
      </c>
      <c r="H23" s="115">
        <f t="shared" si="0"/>
        <v>0</v>
      </c>
      <c r="I23" s="64">
        <f t="shared" si="2"/>
        <v>0</v>
      </c>
      <c r="J23" s="51"/>
    </row>
    <row r="24" spans="1:10" ht="15.75">
      <c r="A24" s="92">
        <v>20</v>
      </c>
      <c r="B24" s="44" t="s">
        <v>196</v>
      </c>
      <c r="C24" s="45" t="s">
        <v>342</v>
      </c>
      <c r="D24" s="241">
        <v>10</v>
      </c>
      <c r="E24" s="179"/>
      <c r="F24" s="64">
        <f t="shared" si="1"/>
        <v>0</v>
      </c>
      <c r="G24" s="180">
        <v>0.08</v>
      </c>
      <c r="H24" s="115">
        <f t="shared" si="0"/>
        <v>0</v>
      </c>
      <c r="I24" s="64">
        <f t="shared" si="2"/>
        <v>0</v>
      </c>
      <c r="J24" s="51"/>
    </row>
    <row r="25" spans="1:10" ht="15.75">
      <c r="A25" s="89">
        <v>21</v>
      </c>
      <c r="B25" s="44" t="s">
        <v>361</v>
      </c>
      <c r="C25" s="45" t="s">
        <v>342</v>
      </c>
      <c r="D25" s="241">
        <v>50</v>
      </c>
      <c r="E25" s="64"/>
      <c r="F25" s="64">
        <f t="shared" si="1"/>
        <v>0</v>
      </c>
      <c r="G25" s="77">
        <v>0.08</v>
      </c>
      <c r="H25" s="115">
        <f t="shared" si="0"/>
        <v>0</v>
      </c>
      <c r="I25" s="64">
        <f t="shared" si="2"/>
        <v>0</v>
      </c>
      <c r="J25" s="51"/>
    </row>
    <row r="26" spans="1:10" ht="15.75">
      <c r="A26" s="92">
        <v>22</v>
      </c>
      <c r="B26" s="44" t="s">
        <v>198</v>
      </c>
      <c r="C26" s="45" t="s">
        <v>342</v>
      </c>
      <c r="D26" s="241">
        <v>10</v>
      </c>
      <c r="E26" s="64"/>
      <c r="F26" s="64">
        <f t="shared" si="1"/>
        <v>0</v>
      </c>
      <c r="G26" s="77">
        <v>0.08</v>
      </c>
      <c r="H26" s="115">
        <f t="shared" si="0"/>
        <v>0</v>
      </c>
      <c r="I26" s="64">
        <f t="shared" si="2"/>
        <v>0</v>
      </c>
      <c r="J26" s="51"/>
    </row>
    <row r="27" spans="1:10" ht="15.75">
      <c r="A27" s="89">
        <v>23</v>
      </c>
      <c r="B27" s="107" t="s">
        <v>642</v>
      </c>
      <c r="C27" s="108" t="s">
        <v>342</v>
      </c>
      <c r="D27" s="270">
        <v>200</v>
      </c>
      <c r="E27" s="64"/>
      <c r="F27" s="64">
        <f t="shared" si="1"/>
        <v>0</v>
      </c>
      <c r="G27" s="77">
        <v>0.08</v>
      </c>
      <c r="H27" s="115">
        <f t="shared" si="0"/>
        <v>0</v>
      </c>
      <c r="I27" s="64">
        <f t="shared" si="2"/>
        <v>0</v>
      </c>
      <c r="J27" s="51"/>
    </row>
    <row r="28" spans="1:10" ht="15.75">
      <c r="A28" s="92">
        <v>24</v>
      </c>
      <c r="B28" s="107" t="s">
        <v>723</v>
      </c>
      <c r="C28" s="108" t="s">
        <v>342</v>
      </c>
      <c r="D28" s="270">
        <v>120</v>
      </c>
      <c r="E28" s="179"/>
      <c r="F28" s="64">
        <f t="shared" si="1"/>
        <v>0</v>
      </c>
      <c r="G28" s="180">
        <v>0.08</v>
      </c>
      <c r="H28" s="115">
        <f t="shared" si="0"/>
        <v>0</v>
      </c>
      <c r="I28" s="64">
        <f t="shared" si="2"/>
        <v>0</v>
      </c>
      <c r="J28" s="51"/>
    </row>
    <row r="29" spans="1:10" ht="15.75">
      <c r="A29" s="89">
        <v>25</v>
      </c>
      <c r="B29" s="107" t="s">
        <v>724</v>
      </c>
      <c r="C29" s="108" t="s">
        <v>342</v>
      </c>
      <c r="D29" s="270">
        <v>40</v>
      </c>
      <c r="E29" s="179"/>
      <c r="F29" s="64">
        <f t="shared" si="1"/>
        <v>0</v>
      </c>
      <c r="G29" s="180">
        <v>0.08</v>
      </c>
      <c r="H29" s="115">
        <f t="shared" si="0"/>
        <v>0</v>
      </c>
      <c r="I29" s="64">
        <f t="shared" si="2"/>
        <v>0</v>
      </c>
      <c r="J29" s="51"/>
    </row>
    <row r="30" spans="1:10" ht="15.75">
      <c r="A30" s="92">
        <v>26</v>
      </c>
      <c r="B30" s="44" t="s">
        <v>643</v>
      </c>
      <c r="C30" s="45" t="s">
        <v>342</v>
      </c>
      <c r="D30" s="241">
        <v>200</v>
      </c>
      <c r="E30" s="48"/>
      <c r="F30" s="64">
        <f t="shared" si="1"/>
        <v>0</v>
      </c>
      <c r="G30" s="47">
        <v>0.08</v>
      </c>
      <c r="H30" s="115">
        <f t="shared" si="0"/>
        <v>0</v>
      </c>
      <c r="I30" s="64">
        <f t="shared" si="2"/>
        <v>0</v>
      </c>
      <c r="J30" s="51"/>
    </row>
    <row r="31" spans="1:10" ht="17.25" customHeight="1">
      <c r="A31" s="89">
        <v>27</v>
      </c>
      <c r="B31" s="107" t="s">
        <v>638</v>
      </c>
      <c r="C31" s="108" t="s">
        <v>342</v>
      </c>
      <c r="D31" s="279">
        <v>5</v>
      </c>
      <c r="E31" s="120"/>
      <c r="F31" s="64">
        <f t="shared" si="1"/>
        <v>0</v>
      </c>
      <c r="G31" s="120">
        <v>0.08</v>
      </c>
      <c r="H31" s="115">
        <f t="shared" si="0"/>
        <v>0</v>
      </c>
      <c r="I31" s="64">
        <f t="shared" si="2"/>
        <v>0</v>
      </c>
      <c r="J31" s="51"/>
    </row>
    <row r="32" spans="1:10" ht="15" customHeight="1">
      <c r="A32" s="92">
        <v>28</v>
      </c>
      <c r="B32" s="44" t="s">
        <v>644</v>
      </c>
      <c r="C32" s="45" t="s">
        <v>342</v>
      </c>
      <c r="D32" s="241">
        <v>5</v>
      </c>
      <c r="E32" s="64"/>
      <c r="F32" s="64">
        <f t="shared" si="1"/>
        <v>0</v>
      </c>
      <c r="G32" s="77">
        <v>0.08</v>
      </c>
      <c r="H32" s="115">
        <f t="shared" si="0"/>
        <v>0</v>
      </c>
      <c r="I32" s="64">
        <f t="shared" si="2"/>
        <v>0</v>
      </c>
      <c r="J32" s="51"/>
    </row>
    <row r="33" spans="1:10" ht="15.75">
      <c r="A33" s="89">
        <v>29</v>
      </c>
      <c r="B33" s="75" t="s">
        <v>679</v>
      </c>
      <c r="C33" s="76" t="s">
        <v>342</v>
      </c>
      <c r="D33" s="242">
        <v>20</v>
      </c>
      <c r="E33" s="64"/>
      <c r="F33" s="64">
        <f t="shared" si="1"/>
        <v>0</v>
      </c>
      <c r="G33" s="69">
        <v>0.08</v>
      </c>
      <c r="H33" s="115">
        <f t="shared" si="0"/>
        <v>0</v>
      </c>
      <c r="I33" s="64">
        <f t="shared" si="2"/>
        <v>0</v>
      </c>
      <c r="J33" s="51"/>
    </row>
    <row r="34" spans="1:10" ht="16.5" customHeight="1">
      <c r="A34" s="92">
        <v>30</v>
      </c>
      <c r="B34" s="44" t="s">
        <v>645</v>
      </c>
      <c r="C34" s="45" t="s">
        <v>342</v>
      </c>
      <c r="D34" s="241">
        <v>200</v>
      </c>
      <c r="E34" s="64"/>
      <c r="F34" s="64">
        <f t="shared" si="1"/>
        <v>0</v>
      </c>
      <c r="G34" s="77">
        <v>0.08</v>
      </c>
      <c r="H34" s="115">
        <f t="shared" si="0"/>
        <v>0</v>
      </c>
      <c r="I34" s="64">
        <f t="shared" si="2"/>
        <v>0</v>
      </c>
      <c r="J34" s="51"/>
    </row>
    <row r="35" spans="1:11" ht="15.75">
      <c r="A35" s="89">
        <v>31</v>
      </c>
      <c r="B35" s="44" t="s">
        <v>646</v>
      </c>
      <c r="C35" s="45" t="s">
        <v>342</v>
      </c>
      <c r="D35" s="241">
        <v>100</v>
      </c>
      <c r="E35" s="238"/>
      <c r="F35" s="64">
        <f t="shared" si="1"/>
        <v>0</v>
      </c>
      <c r="G35" s="239">
        <v>0.08</v>
      </c>
      <c r="H35" s="115">
        <f t="shared" si="0"/>
        <v>0</v>
      </c>
      <c r="I35" s="64">
        <f t="shared" si="2"/>
        <v>0</v>
      </c>
      <c r="J35" s="51"/>
      <c r="K35" s="79"/>
    </row>
    <row r="36" spans="1:11" ht="18" customHeight="1">
      <c r="A36" s="92">
        <v>32</v>
      </c>
      <c r="B36" s="44" t="s">
        <v>678</v>
      </c>
      <c r="C36" s="45" t="s">
        <v>342</v>
      </c>
      <c r="D36" s="241">
        <v>10</v>
      </c>
      <c r="E36" s="120"/>
      <c r="F36" s="64">
        <f t="shared" si="1"/>
        <v>0</v>
      </c>
      <c r="G36" s="77">
        <v>0.08</v>
      </c>
      <c r="H36" s="115">
        <f t="shared" si="0"/>
        <v>0</v>
      </c>
      <c r="I36" s="64">
        <f t="shared" si="2"/>
        <v>0</v>
      </c>
      <c r="J36" s="92"/>
      <c r="K36" s="214"/>
    </row>
    <row r="37" spans="1:10" ht="16.5" customHeight="1">
      <c r="A37" s="89">
        <v>33</v>
      </c>
      <c r="B37" s="44" t="s">
        <v>677</v>
      </c>
      <c r="C37" s="45" t="s">
        <v>342</v>
      </c>
      <c r="D37" s="241">
        <v>5</v>
      </c>
      <c r="E37" s="64"/>
      <c r="F37" s="64">
        <f t="shared" si="1"/>
        <v>0</v>
      </c>
      <c r="G37" s="77">
        <v>0.08</v>
      </c>
      <c r="H37" s="115">
        <f t="shared" si="0"/>
        <v>0</v>
      </c>
      <c r="I37" s="64">
        <f t="shared" si="2"/>
        <v>0</v>
      </c>
      <c r="J37" s="51"/>
    </row>
    <row r="38" spans="1:88" s="187" customFormat="1" ht="15.75">
      <c r="A38" s="92">
        <v>34</v>
      </c>
      <c r="B38" s="44" t="s">
        <v>647</v>
      </c>
      <c r="C38" s="45" t="s">
        <v>342</v>
      </c>
      <c r="D38" s="241">
        <v>30</v>
      </c>
      <c r="E38" s="64"/>
      <c r="F38" s="64">
        <f t="shared" si="1"/>
        <v>0</v>
      </c>
      <c r="G38" s="77">
        <v>0.08</v>
      </c>
      <c r="H38" s="115">
        <f t="shared" si="0"/>
        <v>0</v>
      </c>
      <c r="I38" s="64">
        <f t="shared" si="2"/>
        <v>0</v>
      </c>
      <c r="J38" s="189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</row>
    <row r="39" spans="1:88" s="187" customFormat="1" ht="15.75">
      <c r="A39" s="89">
        <v>35</v>
      </c>
      <c r="B39" s="44" t="s">
        <v>648</v>
      </c>
      <c r="C39" s="45" t="s">
        <v>342</v>
      </c>
      <c r="D39" s="241">
        <v>50</v>
      </c>
      <c r="E39" s="64"/>
      <c r="F39" s="64">
        <f t="shared" si="1"/>
        <v>0</v>
      </c>
      <c r="G39" s="77">
        <v>0.08</v>
      </c>
      <c r="H39" s="115">
        <f t="shared" si="0"/>
        <v>0</v>
      </c>
      <c r="I39" s="64">
        <f t="shared" si="2"/>
        <v>0</v>
      </c>
      <c r="J39" s="189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</row>
    <row r="40" spans="1:88" s="187" customFormat="1" ht="15.75">
      <c r="A40" s="92">
        <v>36</v>
      </c>
      <c r="B40" s="107" t="s">
        <v>674</v>
      </c>
      <c r="C40" s="108" t="s">
        <v>342</v>
      </c>
      <c r="D40" s="270">
        <v>50</v>
      </c>
      <c r="E40" s="64"/>
      <c r="F40" s="64">
        <f t="shared" si="1"/>
        <v>0</v>
      </c>
      <c r="G40" s="77">
        <v>0.08</v>
      </c>
      <c r="H40" s="115">
        <f t="shared" si="0"/>
        <v>0</v>
      </c>
      <c r="I40" s="64">
        <f t="shared" si="2"/>
        <v>0</v>
      </c>
      <c r="J40" s="189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</row>
    <row r="41" spans="1:88" s="187" customFormat="1" ht="15.75">
      <c r="A41" s="89">
        <v>37</v>
      </c>
      <c r="B41" s="107" t="s">
        <v>837</v>
      </c>
      <c r="C41" s="108" t="s">
        <v>342</v>
      </c>
      <c r="D41" s="270">
        <v>10</v>
      </c>
      <c r="E41" s="64"/>
      <c r="F41" s="64">
        <f t="shared" si="1"/>
        <v>0</v>
      </c>
      <c r="G41" s="77">
        <v>0.08</v>
      </c>
      <c r="H41" s="115">
        <f t="shared" si="0"/>
        <v>0</v>
      </c>
      <c r="I41" s="64">
        <f t="shared" si="2"/>
        <v>0</v>
      </c>
      <c r="J41" s="189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</row>
    <row r="42" spans="1:88" s="187" customFormat="1" ht="15.75">
      <c r="A42" s="92">
        <v>38</v>
      </c>
      <c r="B42" s="44" t="s">
        <v>658</v>
      </c>
      <c r="C42" s="45" t="s">
        <v>14</v>
      </c>
      <c r="D42" s="241">
        <v>50</v>
      </c>
      <c r="E42" s="64"/>
      <c r="F42" s="64">
        <f t="shared" si="1"/>
        <v>0</v>
      </c>
      <c r="G42" s="114">
        <v>0.08</v>
      </c>
      <c r="H42" s="115">
        <f t="shared" si="0"/>
        <v>0</v>
      </c>
      <c r="I42" s="64">
        <f t="shared" si="2"/>
        <v>0</v>
      </c>
      <c r="J42" s="189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</row>
    <row r="43" spans="1:9" ht="15.75">
      <c r="A43" s="423" t="s">
        <v>22</v>
      </c>
      <c r="B43" s="424"/>
      <c r="C43" s="424"/>
      <c r="D43" s="424"/>
      <c r="E43" s="425"/>
      <c r="F43" s="41">
        <f>SUM(F5:F42)</f>
        <v>0</v>
      </c>
      <c r="G43" s="240"/>
      <c r="H43" s="41">
        <f>SUM(H5:H42)</f>
        <v>0</v>
      </c>
      <c r="I43" s="41">
        <f>SUM(I5:I42)</f>
        <v>0</v>
      </c>
    </row>
  </sheetData>
  <sheetProtection/>
  <mergeCells count="2">
    <mergeCell ref="H1:K1"/>
    <mergeCell ref="A43:E4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K6"/>
  <sheetViews>
    <sheetView zoomScalePageLayoutView="0" workbookViewId="0" topLeftCell="A1">
      <selection activeCell="F6" sqref="F6"/>
    </sheetView>
  </sheetViews>
  <sheetFormatPr defaultColWidth="9.00390625" defaultRowHeight="12.75"/>
  <cols>
    <col min="2" max="2" width="37.75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ht="15.75">
      <c r="A3" s="28" t="s">
        <v>703</v>
      </c>
    </row>
    <row r="4" spans="1:11" ht="38.25">
      <c r="A4" s="1" t="s">
        <v>8</v>
      </c>
      <c r="B4" s="1" t="s">
        <v>9</v>
      </c>
      <c r="C4" s="1" t="s">
        <v>16</v>
      </c>
      <c r="D4" s="2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s="80" customFormat="1" ht="16.5" customHeight="1">
      <c r="A5" s="92">
        <v>1</v>
      </c>
      <c r="B5" s="44" t="s">
        <v>525</v>
      </c>
      <c r="C5" s="45" t="s">
        <v>342</v>
      </c>
      <c r="D5" s="241">
        <v>20</v>
      </c>
      <c r="E5" s="64"/>
      <c r="F5" s="64">
        <f>D5*E5</f>
        <v>0</v>
      </c>
      <c r="G5" s="77">
        <v>0.08</v>
      </c>
      <c r="H5" s="64">
        <f>F5*G5</f>
        <v>0</v>
      </c>
      <c r="I5" s="64">
        <f>F5+H5</f>
        <v>0</v>
      </c>
      <c r="J5" s="448"/>
      <c r="K5" s="449"/>
    </row>
    <row r="6" spans="1:9" s="80" customFormat="1" ht="15.75">
      <c r="A6" s="423" t="s">
        <v>11</v>
      </c>
      <c r="B6" s="424"/>
      <c r="C6" s="424"/>
      <c r="D6" s="424"/>
      <c r="E6" s="425"/>
      <c r="F6" s="41">
        <f>F5</f>
        <v>0</v>
      </c>
      <c r="G6" s="71"/>
      <c r="H6" s="41">
        <f>H5</f>
        <v>0</v>
      </c>
      <c r="I6" s="41">
        <f>I5</f>
        <v>0</v>
      </c>
    </row>
  </sheetData>
  <sheetProtection/>
  <mergeCells count="4">
    <mergeCell ref="H1:K1"/>
    <mergeCell ref="J4:K4"/>
    <mergeCell ref="J5:K5"/>
    <mergeCell ref="A6:E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1:K8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18.25390625" style="0" customWidth="1"/>
    <col min="10" max="10" width="23.37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117" t="s">
        <v>702</v>
      </c>
      <c r="B3" s="36"/>
      <c r="C3" s="36"/>
      <c r="D3" s="36"/>
      <c r="E3" s="36"/>
      <c r="F3" s="36"/>
      <c r="G3" s="36"/>
      <c r="H3" s="36" t="s">
        <v>378</v>
      </c>
      <c r="I3" s="36"/>
      <c r="J3" s="36"/>
      <c r="K3" s="36"/>
    </row>
    <row r="4" spans="1:10" s="23" customFormat="1" ht="38.25">
      <c r="A4" s="118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9" t="s">
        <v>31</v>
      </c>
    </row>
    <row r="5" spans="1:10" s="23" customFormat="1" ht="35.25" customHeight="1">
      <c r="A5" s="119">
        <v>1</v>
      </c>
      <c r="B5" s="93" t="s">
        <v>690</v>
      </c>
      <c r="C5" s="89" t="s">
        <v>342</v>
      </c>
      <c r="D5" s="252">
        <v>20</v>
      </c>
      <c r="E5" s="115"/>
      <c r="F5" s="115">
        <f>E5*D5</f>
        <v>0</v>
      </c>
      <c r="G5" s="114">
        <v>0.08</v>
      </c>
      <c r="H5" s="115">
        <f>G5*F5</f>
        <v>0</v>
      </c>
      <c r="I5" s="115">
        <f>H5+F5</f>
        <v>0</v>
      </c>
      <c r="J5" s="9"/>
    </row>
    <row r="6" spans="1:10" s="23" customFormat="1" ht="31.5">
      <c r="A6" s="119">
        <v>2</v>
      </c>
      <c r="B6" s="93" t="s">
        <v>691</v>
      </c>
      <c r="C6" s="89" t="s">
        <v>342</v>
      </c>
      <c r="D6" s="252">
        <v>10</v>
      </c>
      <c r="E6" s="115"/>
      <c r="F6" s="115">
        <f>E6*D6</f>
        <v>0</v>
      </c>
      <c r="G6" s="114">
        <v>0.08</v>
      </c>
      <c r="H6" s="115">
        <f>G6*F6</f>
        <v>0</v>
      </c>
      <c r="I6" s="115">
        <f>H6+F6</f>
        <v>0</v>
      </c>
      <c r="J6" s="9"/>
    </row>
    <row r="7" spans="1:9" s="80" customFormat="1" ht="15.75">
      <c r="A7" s="423" t="s">
        <v>11</v>
      </c>
      <c r="B7" s="424"/>
      <c r="C7" s="424"/>
      <c r="D7" s="424"/>
      <c r="E7" s="425"/>
      <c r="F7" s="41">
        <f>SUM(F5:F6)</f>
        <v>0</v>
      </c>
      <c r="G7" s="71"/>
      <c r="H7" s="41">
        <f>SUM(H5:H6)</f>
        <v>0</v>
      </c>
      <c r="I7" s="41">
        <f>SUM(I5:I6)</f>
        <v>0</v>
      </c>
    </row>
    <row r="8" ht="12.75">
      <c r="A8" t="s">
        <v>497</v>
      </c>
    </row>
  </sheetData>
  <sheetProtection/>
  <mergeCells count="2">
    <mergeCell ref="H1:K1"/>
    <mergeCell ref="A7:E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CJ8"/>
  <sheetViews>
    <sheetView zoomScalePageLayoutView="0" workbookViewId="0" topLeftCell="A1">
      <selection activeCell="F6" sqref="F6"/>
    </sheetView>
  </sheetViews>
  <sheetFormatPr defaultColWidth="9.00390625" defaultRowHeight="12.75"/>
  <cols>
    <col min="2" max="2" width="22.375" style="0" customWidth="1"/>
    <col min="3" max="3" width="5.875" style="0" customWidth="1"/>
    <col min="4" max="4" width="5.75390625" style="0" customWidth="1"/>
    <col min="5" max="5" width="13.25390625" style="0" customWidth="1"/>
    <col min="6" max="6" width="13.375" style="0" customWidth="1"/>
    <col min="8" max="8" width="12.00390625" style="0" customWidth="1"/>
    <col min="9" max="9" width="14.75390625" style="0" customWidth="1"/>
    <col min="10" max="10" width="29.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88" ht="15.75">
      <c r="A3" s="117" t="s">
        <v>753</v>
      </c>
      <c r="B3" s="36"/>
      <c r="C3" s="36"/>
      <c r="D3" s="36"/>
      <c r="E3" s="36"/>
      <c r="F3" s="36"/>
      <c r="G3" s="36"/>
      <c r="H3" s="36"/>
      <c r="I3" s="36"/>
      <c r="J3" s="12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s="23" customFormat="1" ht="47.25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4" t="s">
        <v>30</v>
      </c>
      <c r="J4" s="211" t="s">
        <v>31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</row>
    <row r="5" spans="1:88" s="145" customFormat="1" ht="33" customHeight="1">
      <c r="A5" s="142">
        <v>1</v>
      </c>
      <c r="B5" s="142" t="s">
        <v>752</v>
      </c>
      <c r="C5" s="142" t="s">
        <v>362</v>
      </c>
      <c r="D5" s="142">
        <v>40</v>
      </c>
      <c r="E5" s="280"/>
      <c r="F5" s="280">
        <f>D5*E5</f>
        <v>0</v>
      </c>
      <c r="G5" s="281">
        <v>0.08</v>
      </c>
      <c r="H5" s="146">
        <f>G5*F5</f>
        <v>0</v>
      </c>
      <c r="I5" s="282">
        <f>F5+H5</f>
        <v>0</v>
      </c>
      <c r="J5" s="271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</row>
    <row r="6" spans="1:9" s="80" customFormat="1" ht="15.75">
      <c r="A6" s="423" t="s">
        <v>11</v>
      </c>
      <c r="B6" s="424"/>
      <c r="C6" s="424"/>
      <c r="D6" s="424"/>
      <c r="E6" s="425"/>
      <c r="F6" s="41">
        <f>SUM(F5)</f>
        <v>0</v>
      </c>
      <c r="G6" s="71"/>
      <c r="H6" s="41">
        <f>SUM(H5)</f>
        <v>0</v>
      </c>
      <c r="I6" s="41">
        <f>SUM(I5)</f>
        <v>0</v>
      </c>
    </row>
    <row r="8" ht="12.75">
      <c r="B8" t="s">
        <v>764</v>
      </c>
    </row>
  </sheetData>
  <sheetProtection/>
  <mergeCells count="2">
    <mergeCell ref="A6:E6"/>
    <mergeCell ref="H1:K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K7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9.00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827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8.25">
      <c r="A4" s="1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97" t="s">
        <v>31</v>
      </c>
      <c r="K4" s="498"/>
    </row>
    <row r="5" spans="1:11" ht="15.75">
      <c r="A5" s="127">
        <v>1</v>
      </c>
      <c r="B5" s="29" t="s">
        <v>60</v>
      </c>
      <c r="C5" s="4" t="s">
        <v>61</v>
      </c>
      <c r="D5" s="4">
        <v>20</v>
      </c>
      <c r="E5" s="34"/>
      <c r="F5" s="32">
        <f>D5*E5</f>
        <v>0</v>
      </c>
      <c r="G5" s="27">
        <v>0.08</v>
      </c>
      <c r="H5" s="32">
        <f>F5*G5</f>
        <v>0</v>
      </c>
      <c r="I5" s="32">
        <f>F5+H5</f>
        <v>0</v>
      </c>
      <c r="J5" s="499"/>
      <c r="K5" s="500"/>
    </row>
    <row r="6" spans="1:11" ht="15.75">
      <c r="A6" s="26">
        <v>2</v>
      </c>
      <c r="B6" s="12" t="s">
        <v>62</v>
      </c>
      <c r="C6" s="4" t="s">
        <v>61</v>
      </c>
      <c r="D6" s="4">
        <v>120</v>
      </c>
      <c r="E6" s="32"/>
      <c r="F6" s="32">
        <f>D6*E6</f>
        <v>0</v>
      </c>
      <c r="G6" s="27">
        <v>0.08</v>
      </c>
      <c r="H6" s="32">
        <f>F6*G6</f>
        <v>0</v>
      </c>
      <c r="I6" s="32">
        <f>F6+H6</f>
        <v>0</v>
      </c>
      <c r="J6" s="499"/>
      <c r="K6" s="501"/>
    </row>
    <row r="7" spans="1:11" ht="15.75">
      <c r="A7" s="440" t="s">
        <v>22</v>
      </c>
      <c r="B7" s="441"/>
      <c r="C7" s="441"/>
      <c r="D7" s="441"/>
      <c r="E7" s="442"/>
      <c r="F7" s="33">
        <f>SUM(F5:F6)</f>
        <v>0</v>
      </c>
      <c r="G7" s="18"/>
      <c r="H7" s="33">
        <f>SUM(H5:H6)</f>
        <v>0</v>
      </c>
      <c r="I7" s="33">
        <f>SUM(I5:I6)</f>
        <v>0</v>
      </c>
      <c r="J7" s="8"/>
      <c r="K7" s="8"/>
    </row>
  </sheetData>
  <sheetProtection/>
  <mergeCells count="5">
    <mergeCell ref="H1:K1"/>
    <mergeCell ref="J4:K4"/>
    <mergeCell ref="J5:K5"/>
    <mergeCell ref="J6:K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K8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42.37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46" t="s">
        <v>834</v>
      </c>
      <c r="B3" s="80"/>
      <c r="C3" s="80"/>
      <c r="D3" s="80"/>
      <c r="E3" s="80"/>
      <c r="F3" s="80"/>
      <c r="G3" s="42"/>
      <c r="H3" s="42"/>
      <c r="I3" s="42"/>
      <c r="J3" s="42"/>
      <c r="K3" s="42"/>
    </row>
    <row r="4" spans="1:11" ht="63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496" t="s">
        <v>31</v>
      </c>
      <c r="K4" s="496"/>
    </row>
    <row r="5" spans="1:11" s="177" customFormat="1" ht="47.25">
      <c r="A5" s="45">
        <v>1</v>
      </c>
      <c r="B5" s="287" t="s">
        <v>835</v>
      </c>
      <c r="C5" s="288" t="s">
        <v>14</v>
      </c>
      <c r="D5" s="289">
        <v>20</v>
      </c>
      <c r="E5" s="290"/>
      <c r="F5" s="291">
        <f>D5*E5</f>
        <v>0</v>
      </c>
      <c r="G5" s="292">
        <v>0.08</v>
      </c>
      <c r="H5" s="291">
        <f>F5*G5</f>
        <v>0</v>
      </c>
      <c r="I5" s="291">
        <f>F5+H5</f>
        <v>0</v>
      </c>
      <c r="J5" s="502"/>
      <c r="K5" s="503"/>
    </row>
    <row r="6" spans="1:11" ht="31.5">
      <c r="A6" s="70">
        <v>2</v>
      </c>
      <c r="B6" s="288" t="s">
        <v>836</v>
      </c>
      <c r="C6" s="288" t="s">
        <v>14</v>
      </c>
      <c r="D6" s="289">
        <v>20</v>
      </c>
      <c r="E6" s="293"/>
      <c r="F6" s="294">
        <f>D6*E6</f>
        <v>0</v>
      </c>
      <c r="G6" s="295">
        <v>0.08</v>
      </c>
      <c r="H6" s="294">
        <f>F6*G6</f>
        <v>0</v>
      </c>
      <c r="I6" s="294">
        <f>F6+H6</f>
        <v>0</v>
      </c>
      <c r="J6" s="448"/>
      <c r="K6" s="449"/>
    </row>
    <row r="7" spans="1:11" ht="15.75">
      <c r="A7" s="423" t="s">
        <v>11</v>
      </c>
      <c r="B7" s="424"/>
      <c r="C7" s="424"/>
      <c r="D7" s="424"/>
      <c r="E7" s="425"/>
      <c r="F7" s="41">
        <f>SUM(F5:F6)</f>
        <v>0</v>
      </c>
      <c r="G7" s="71"/>
      <c r="H7" s="41">
        <f>SUM(H5:H6)</f>
        <v>0</v>
      </c>
      <c r="I7" s="41">
        <f>SUM(I5:I6)</f>
        <v>0</v>
      </c>
      <c r="J7" s="42"/>
      <c r="K7" s="42"/>
    </row>
    <row r="8" spans="1:1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</sheetData>
  <sheetProtection/>
  <mergeCells count="5">
    <mergeCell ref="H1:K1"/>
    <mergeCell ref="J4:K4"/>
    <mergeCell ref="J5:K5"/>
    <mergeCell ref="J6:K6"/>
    <mergeCell ref="A7:E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1:CJ16"/>
  <sheetViews>
    <sheetView zoomScalePageLayoutView="0" workbookViewId="0" topLeftCell="A1">
      <selection activeCell="I15" sqref="I15"/>
    </sheetView>
  </sheetViews>
  <sheetFormatPr defaultColWidth="9.00390625" defaultRowHeight="12.75"/>
  <cols>
    <col min="2" max="2" width="48.375" style="398" customWidth="1"/>
    <col min="5" max="9" width="9.125" style="403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46" t="s">
        <v>842</v>
      </c>
      <c r="B3" s="395"/>
      <c r="C3" s="78"/>
      <c r="D3" s="78"/>
      <c r="E3" s="399"/>
      <c r="F3" s="399"/>
      <c r="G3" s="399"/>
      <c r="H3" s="399"/>
      <c r="I3" s="399"/>
      <c r="J3" s="42"/>
      <c r="K3" s="42"/>
    </row>
    <row r="4" spans="1:11" ht="38.25">
      <c r="A4" s="43" t="s">
        <v>8</v>
      </c>
      <c r="B4" s="396" t="s">
        <v>9</v>
      </c>
      <c r="C4" s="43" t="s">
        <v>16</v>
      </c>
      <c r="D4" s="43" t="s">
        <v>13</v>
      </c>
      <c r="E4" s="400" t="s">
        <v>27</v>
      </c>
      <c r="F4" s="400" t="s">
        <v>28</v>
      </c>
      <c r="G4" s="400" t="s">
        <v>10</v>
      </c>
      <c r="H4" s="400" t="s">
        <v>29</v>
      </c>
      <c r="I4" s="400" t="s">
        <v>30</v>
      </c>
      <c r="J4" s="422" t="s">
        <v>31</v>
      </c>
      <c r="K4" s="422"/>
    </row>
    <row r="5" spans="1:88" s="187" customFormat="1" ht="15.75">
      <c r="A5" s="206">
        <v>1</v>
      </c>
      <c r="B5" s="288" t="s">
        <v>612</v>
      </c>
      <c r="C5" s="45" t="s">
        <v>342</v>
      </c>
      <c r="D5" s="243">
        <v>5</v>
      </c>
      <c r="E5" s="285"/>
      <c r="F5" s="285">
        <f>D5*E5</f>
        <v>0</v>
      </c>
      <c r="G5" s="260">
        <v>0.08</v>
      </c>
      <c r="H5" s="115">
        <f aca="true" t="shared" si="0" ref="H5:H13">G5*F5</f>
        <v>0</v>
      </c>
      <c r="I5" s="124">
        <f>H5+F5</f>
        <v>0</v>
      </c>
      <c r="J5" s="432"/>
      <c r="K5" s="433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</row>
    <row r="6" spans="1:88" s="187" customFormat="1" ht="15.75">
      <c r="A6" s="206">
        <v>2</v>
      </c>
      <c r="B6" s="288" t="s">
        <v>104</v>
      </c>
      <c r="C6" s="45" t="s">
        <v>342</v>
      </c>
      <c r="D6" s="243">
        <v>100</v>
      </c>
      <c r="E6" s="285"/>
      <c r="F6" s="285">
        <f aca="true" t="shared" si="1" ref="F6:F14">D6*E6</f>
        <v>0</v>
      </c>
      <c r="G6" s="260">
        <v>0.08</v>
      </c>
      <c r="H6" s="115">
        <f t="shared" si="0"/>
        <v>0</v>
      </c>
      <c r="I6" s="124">
        <f aca="true" t="shared" si="2" ref="I6:I14">H6+F6</f>
        <v>0</v>
      </c>
      <c r="J6" s="432"/>
      <c r="K6" s="433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</row>
    <row r="7" spans="1:88" s="187" customFormat="1" ht="15.75">
      <c r="A7" s="206">
        <v>3</v>
      </c>
      <c r="B7" s="288" t="s">
        <v>430</v>
      </c>
      <c r="C7" s="45" t="s">
        <v>342</v>
      </c>
      <c r="D7" s="243">
        <v>20</v>
      </c>
      <c r="E7" s="285"/>
      <c r="F7" s="285">
        <f t="shared" si="1"/>
        <v>0</v>
      </c>
      <c r="G7" s="260">
        <v>0.08</v>
      </c>
      <c r="H7" s="115">
        <f t="shared" si="0"/>
        <v>0</v>
      </c>
      <c r="I7" s="124">
        <f t="shared" si="2"/>
        <v>0</v>
      </c>
      <c r="J7" s="432"/>
      <c r="K7" s="433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</row>
    <row r="8" spans="1:88" s="187" customFormat="1" ht="15.75">
      <c r="A8" s="206">
        <v>4</v>
      </c>
      <c r="B8" s="288" t="s">
        <v>318</v>
      </c>
      <c r="C8" s="45" t="s">
        <v>342</v>
      </c>
      <c r="D8" s="243">
        <v>700</v>
      </c>
      <c r="E8" s="285"/>
      <c r="F8" s="285">
        <f t="shared" si="1"/>
        <v>0</v>
      </c>
      <c r="G8" s="260">
        <v>0.08</v>
      </c>
      <c r="H8" s="115">
        <f t="shared" si="0"/>
        <v>0</v>
      </c>
      <c r="I8" s="124">
        <f t="shared" si="2"/>
        <v>0</v>
      </c>
      <c r="J8" s="432"/>
      <c r="K8" s="433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</row>
    <row r="9" spans="1:88" s="187" customFormat="1" ht="17.25" customHeight="1">
      <c r="A9" s="206">
        <v>5</v>
      </c>
      <c r="B9" s="288" t="s">
        <v>317</v>
      </c>
      <c r="C9" s="45" t="s">
        <v>342</v>
      </c>
      <c r="D9" s="243">
        <v>150</v>
      </c>
      <c r="E9" s="285"/>
      <c r="F9" s="285">
        <f t="shared" si="1"/>
        <v>0</v>
      </c>
      <c r="G9" s="260">
        <v>0.08</v>
      </c>
      <c r="H9" s="115">
        <f t="shared" si="0"/>
        <v>0</v>
      </c>
      <c r="I9" s="124">
        <f t="shared" si="2"/>
        <v>0</v>
      </c>
      <c r="J9" s="432"/>
      <c r="K9" s="433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</row>
    <row r="10" spans="1:88" s="187" customFormat="1" ht="15.75">
      <c r="A10" s="206">
        <v>6</v>
      </c>
      <c r="B10" s="288" t="s">
        <v>136</v>
      </c>
      <c r="C10" s="45" t="s">
        <v>342</v>
      </c>
      <c r="D10" s="243">
        <v>30</v>
      </c>
      <c r="E10" s="285"/>
      <c r="F10" s="285">
        <f>D10*E10</f>
        <v>0</v>
      </c>
      <c r="G10" s="260">
        <v>0.08</v>
      </c>
      <c r="H10" s="115">
        <f t="shared" si="0"/>
        <v>0</v>
      </c>
      <c r="I10" s="124">
        <f t="shared" si="2"/>
        <v>0</v>
      </c>
      <c r="J10" s="432"/>
      <c r="K10" s="433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</row>
    <row r="11" spans="1:88" s="187" customFormat="1" ht="15.75">
      <c r="A11" s="206">
        <v>7</v>
      </c>
      <c r="B11" s="288" t="s">
        <v>135</v>
      </c>
      <c r="C11" s="45" t="s">
        <v>342</v>
      </c>
      <c r="D11" s="243">
        <v>20</v>
      </c>
      <c r="E11" s="285"/>
      <c r="F11" s="285">
        <f>D11*E11</f>
        <v>0</v>
      </c>
      <c r="G11" s="260">
        <v>0.08</v>
      </c>
      <c r="H11" s="115">
        <f t="shared" si="0"/>
        <v>0</v>
      </c>
      <c r="I11" s="124">
        <f t="shared" si="2"/>
        <v>0</v>
      </c>
      <c r="J11" s="432"/>
      <c r="K11" s="433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</row>
    <row r="12" spans="1:88" s="187" customFormat="1" ht="15.75">
      <c r="A12" s="206">
        <v>8</v>
      </c>
      <c r="B12" s="288" t="s">
        <v>194</v>
      </c>
      <c r="C12" s="45" t="s">
        <v>342</v>
      </c>
      <c r="D12" s="243">
        <v>30</v>
      </c>
      <c r="E12" s="285"/>
      <c r="F12" s="285">
        <f t="shared" si="1"/>
        <v>0</v>
      </c>
      <c r="G12" s="260">
        <v>0.08</v>
      </c>
      <c r="H12" s="115">
        <f t="shared" si="0"/>
        <v>0</v>
      </c>
      <c r="I12" s="124">
        <f t="shared" si="2"/>
        <v>0</v>
      </c>
      <c r="J12" s="432"/>
      <c r="K12" s="433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</row>
    <row r="13" spans="1:88" s="187" customFormat="1" ht="15.75">
      <c r="A13" s="206">
        <v>9</v>
      </c>
      <c r="B13" s="288" t="s">
        <v>193</v>
      </c>
      <c r="C13" s="45" t="s">
        <v>342</v>
      </c>
      <c r="D13" s="243">
        <v>300</v>
      </c>
      <c r="E13" s="285"/>
      <c r="F13" s="285">
        <f t="shared" si="1"/>
        <v>0</v>
      </c>
      <c r="G13" s="260">
        <v>0.08</v>
      </c>
      <c r="H13" s="115">
        <f t="shared" si="0"/>
        <v>0</v>
      </c>
      <c r="I13" s="124">
        <f t="shared" si="2"/>
        <v>0</v>
      </c>
      <c r="J13" s="432"/>
      <c r="K13" s="433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</row>
    <row r="14" spans="1:11" s="394" customFormat="1" ht="15.75">
      <c r="A14" s="89">
        <v>10</v>
      </c>
      <c r="B14" s="397" t="s">
        <v>841</v>
      </c>
      <c r="C14" s="89" t="s">
        <v>342</v>
      </c>
      <c r="D14" s="393">
        <v>2</v>
      </c>
      <c r="E14" s="401"/>
      <c r="F14" s="121">
        <f t="shared" si="1"/>
        <v>0</v>
      </c>
      <c r="G14" s="405">
        <v>0.08</v>
      </c>
      <c r="H14" s="406">
        <f>F14*G14</f>
        <v>0</v>
      </c>
      <c r="I14" s="124">
        <f t="shared" si="2"/>
        <v>0</v>
      </c>
      <c r="J14" s="504"/>
      <c r="K14" s="505"/>
    </row>
    <row r="15" spans="1:11" ht="15.75">
      <c r="A15" s="423" t="s">
        <v>11</v>
      </c>
      <c r="B15" s="424"/>
      <c r="C15" s="424"/>
      <c r="D15" s="424"/>
      <c r="E15" s="425"/>
      <c r="F15" s="404">
        <f>SUM(F5:F14)</f>
        <v>0</v>
      </c>
      <c r="G15" s="407"/>
      <c r="H15" s="404">
        <f>SUM(H5:H14)</f>
        <v>0</v>
      </c>
      <c r="I15" s="404">
        <f>SUM(I5:I14)</f>
        <v>0</v>
      </c>
      <c r="J15" s="80"/>
      <c r="K15" s="80"/>
    </row>
    <row r="16" spans="1:11" ht="15.75">
      <c r="A16" s="80"/>
      <c r="B16" s="202"/>
      <c r="C16" s="80"/>
      <c r="D16" s="80"/>
      <c r="E16" s="402"/>
      <c r="F16" s="402"/>
      <c r="G16" s="402"/>
      <c r="H16" s="402"/>
      <c r="I16" s="402"/>
      <c r="J16" s="80"/>
      <c r="K16" s="80"/>
    </row>
  </sheetData>
  <sheetProtection/>
  <mergeCells count="13">
    <mergeCell ref="H1:K1"/>
    <mergeCell ref="J4:K4"/>
    <mergeCell ref="J5:K5"/>
    <mergeCell ref="J12:K12"/>
    <mergeCell ref="J13:K13"/>
    <mergeCell ref="J10:K10"/>
    <mergeCell ref="J11:K11"/>
    <mergeCell ref="A15:E15"/>
    <mergeCell ref="J6:K6"/>
    <mergeCell ref="J7:K7"/>
    <mergeCell ref="J8:K8"/>
    <mergeCell ref="J9:K9"/>
    <mergeCell ref="J14:K1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00000"/>
  </sheetPr>
  <dimension ref="A1:K9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30.25390625" style="0" customWidth="1"/>
  </cols>
  <sheetData>
    <row r="1" spans="1:11" s="42" customFormat="1" ht="12.75">
      <c r="A1" s="42" t="s">
        <v>855</v>
      </c>
      <c r="H1" s="466" t="s">
        <v>854</v>
      </c>
      <c r="I1" s="466"/>
      <c r="J1" s="466"/>
      <c r="K1" s="466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46" t="s">
        <v>847</v>
      </c>
      <c r="B3" s="80"/>
      <c r="C3" s="80"/>
      <c r="D3" s="80"/>
      <c r="E3" s="80"/>
      <c r="F3" s="80"/>
      <c r="G3" s="42"/>
      <c r="H3" s="42"/>
      <c r="I3" s="42"/>
      <c r="J3" s="42"/>
      <c r="K3" s="42"/>
    </row>
    <row r="4" spans="1:11" ht="38.25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22" t="s">
        <v>31</v>
      </c>
      <c r="K4" s="422"/>
    </row>
    <row r="5" spans="1:11" s="80" customFormat="1" ht="17.25" customHeight="1">
      <c r="A5" s="45">
        <v>1</v>
      </c>
      <c r="B5" s="44" t="s">
        <v>83</v>
      </c>
      <c r="C5" s="45" t="s">
        <v>342</v>
      </c>
      <c r="D5" s="241">
        <v>70</v>
      </c>
      <c r="E5" s="64"/>
      <c r="F5" s="64">
        <f>D5*E5</f>
        <v>0</v>
      </c>
      <c r="G5" s="69">
        <v>0.08</v>
      </c>
      <c r="H5" s="64">
        <f>F5*G5</f>
        <v>0</v>
      </c>
      <c r="I5" s="64">
        <f>F5+H5</f>
        <v>0</v>
      </c>
      <c r="J5" s="448"/>
      <c r="K5" s="500"/>
    </row>
    <row r="6" spans="1:11" s="80" customFormat="1" ht="18" customHeight="1">
      <c r="A6" s="45">
        <v>2</v>
      </c>
      <c r="B6" s="75" t="s">
        <v>84</v>
      </c>
      <c r="C6" s="76" t="s">
        <v>342</v>
      </c>
      <c r="D6" s="242">
        <v>70</v>
      </c>
      <c r="E6" s="64"/>
      <c r="F6" s="64">
        <f>D6*E6</f>
        <v>0</v>
      </c>
      <c r="G6" s="69">
        <v>0.08</v>
      </c>
      <c r="H6" s="64">
        <f>F6*G6</f>
        <v>0</v>
      </c>
      <c r="I6" s="64">
        <f>F6+H6</f>
        <v>0</v>
      </c>
      <c r="J6" s="448"/>
      <c r="K6" s="500"/>
    </row>
    <row r="7" spans="1:11" s="80" customFormat="1" ht="18.75" customHeight="1">
      <c r="A7" s="45">
        <v>3</v>
      </c>
      <c r="B7" s="75" t="s">
        <v>87</v>
      </c>
      <c r="C7" s="76" t="s">
        <v>342</v>
      </c>
      <c r="D7" s="242">
        <v>20</v>
      </c>
      <c r="E7" s="64"/>
      <c r="F7" s="64">
        <f>D7*E7</f>
        <v>0</v>
      </c>
      <c r="G7" s="69">
        <v>0.08</v>
      </c>
      <c r="H7" s="64">
        <f>F7*G7</f>
        <v>0</v>
      </c>
      <c r="I7" s="64">
        <f>F7+H7</f>
        <v>0</v>
      </c>
      <c r="J7" s="448"/>
      <c r="K7" s="500"/>
    </row>
    <row r="8" spans="1:11" s="80" customFormat="1" ht="17.25" customHeight="1">
      <c r="A8" s="45">
        <v>4</v>
      </c>
      <c r="B8" s="75" t="s">
        <v>88</v>
      </c>
      <c r="C8" s="76" t="s">
        <v>342</v>
      </c>
      <c r="D8" s="242">
        <v>20</v>
      </c>
      <c r="E8" s="64"/>
      <c r="F8" s="64">
        <f>D8*E8</f>
        <v>0</v>
      </c>
      <c r="G8" s="69">
        <v>0.08</v>
      </c>
      <c r="H8" s="64">
        <f>F8*G8</f>
        <v>0</v>
      </c>
      <c r="I8" s="64">
        <f>F8+H8</f>
        <v>0</v>
      </c>
      <c r="J8" s="448"/>
      <c r="K8" s="500"/>
    </row>
    <row r="9" spans="1:11" ht="15.75">
      <c r="A9" s="423" t="s">
        <v>11</v>
      </c>
      <c r="B9" s="424"/>
      <c r="C9" s="424"/>
      <c r="D9" s="424"/>
      <c r="E9" s="425"/>
      <c r="F9" s="41">
        <f>SUM(F5:F8)</f>
        <v>0</v>
      </c>
      <c r="G9" s="71"/>
      <c r="H9" s="41">
        <f>SUM(H5:H8)</f>
        <v>0</v>
      </c>
      <c r="I9" s="41">
        <f>SUM(I5:I8)</f>
        <v>0</v>
      </c>
      <c r="J9" s="42"/>
      <c r="K9" s="42"/>
    </row>
  </sheetData>
  <sheetProtection/>
  <mergeCells count="7">
    <mergeCell ref="H1:K1"/>
    <mergeCell ref="J4:K4"/>
    <mergeCell ref="J5:K5"/>
    <mergeCell ref="J6:K6"/>
    <mergeCell ref="A9:E9"/>
    <mergeCell ref="J7:K7"/>
    <mergeCell ref="J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375" style="80" customWidth="1"/>
    <col min="2" max="2" width="35.75390625" style="80" customWidth="1"/>
    <col min="3" max="4" width="7.375" style="80" customWidth="1"/>
    <col min="5" max="5" width="9.125" style="80" customWidth="1"/>
    <col min="6" max="6" width="10.875" style="80" customWidth="1"/>
    <col min="7" max="7" width="7.75390625" style="80" customWidth="1"/>
    <col min="8" max="8" width="12.625" style="80" customWidth="1"/>
    <col min="9" max="9" width="12.875" style="80" customWidth="1"/>
    <col min="10" max="10" width="21.00390625" style="80" customWidth="1"/>
    <col min="11" max="16384" width="9.125" style="8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3:11" ht="15.75">
      <c r="C2" s="46" t="s">
        <v>12</v>
      </c>
      <c r="G2" s="42"/>
      <c r="H2" s="42"/>
      <c r="I2" s="42"/>
      <c r="J2" s="42"/>
      <c r="K2" s="42"/>
    </row>
    <row r="3" ht="15.75">
      <c r="A3" s="40" t="s">
        <v>693</v>
      </c>
    </row>
    <row r="4" spans="1:11" ht="38.25">
      <c r="A4" s="43" t="s">
        <v>8</v>
      </c>
      <c r="B4" s="43" t="s">
        <v>9</v>
      </c>
      <c r="C4" s="43" t="s">
        <v>16</v>
      </c>
      <c r="D4" s="43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22" t="s">
        <v>31</v>
      </c>
      <c r="K4" s="422"/>
    </row>
    <row r="5" spans="1:11" ht="15.75">
      <c r="A5" s="89">
        <v>1</v>
      </c>
      <c r="B5" s="44" t="s">
        <v>368</v>
      </c>
      <c r="C5" s="72" t="s">
        <v>351</v>
      </c>
      <c r="D5" s="246">
        <v>50</v>
      </c>
      <c r="E5" s="73"/>
      <c r="F5" s="64">
        <f>D5*E5</f>
        <v>0</v>
      </c>
      <c r="G5" s="74">
        <v>0.08</v>
      </c>
      <c r="H5" s="64">
        <f>F5*G5</f>
        <v>0</v>
      </c>
      <c r="I5" s="64">
        <f>F5+H5</f>
        <v>0</v>
      </c>
      <c r="J5" s="438"/>
      <c r="K5" s="439"/>
    </row>
    <row r="6" spans="1:11" ht="15.75">
      <c r="A6" s="89">
        <v>2</v>
      </c>
      <c r="B6" s="75" t="s">
        <v>369</v>
      </c>
      <c r="C6" s="76" t="s">
        <v>351</v>
      </c>
      <c r="D6" s="242">
        <v>70</v>
      </c>
      <c r="E6" s="73"/>
      <c r="F6" s="64">
        <f>D6*E6</f>
        <v>0</v>
      </c>
      <c r="G6" s="74">
        <v>0.08</v>
      </c>
      <c r="H6" s="64">
        <f>F6*G6</f>
        <v>0</v>
      </c>
      <c r="I6" s="64">
        <f>F6+H6</f>
        <v>0</v>
      </c>
      <c r="J6" s="438"/>
      <c r="K6" s="439"/>
    </row>
    <row r="7" spans="1:11" ht="15.75">
      <c r="A7" s="89">
        <v>3</v>
      </c>
      <c r="B7" s="75" t="s">
        <v>370</v>
      </c>
      <c r="C7" s="76" t="s">
        <v>351</v>
      </c>
      <c r="D7" s="242">
        <v>60</v>
      </c>
      <c r="E7" s="73"/>
      <c r="F7" s="64">
        <f>D7*E7</f>
        <v>0</v>
      </c>
      <c r="G7" s="74">
        <v>0.08</v>
      </c>
      <c r="H7" s="64">
        <f>F7*G7</f>
        <v>0</v>
      </c>
      <c r="I7" s="64">
        <f>F7+H7</f>
        <v>0</v>
      </c>
      <c r="J7" s="438"/>
      <c r="K7" s="439"/>
    </row>
    <row r="8" spans="1:11" ht="15.75">
      <c r="A8" s="89">
        <v>4</v>
      </c>
      <c r="B8" s="75" t="s">
        <v>371</v>
      </c>
      <c r="C8" s="76" t="s">
        <v>351</v>
      </c>
      <c r="D8" s="242">
        <v>50</v>
      </c>
      <c r="E8" s="73"/>
      <c r="F8" s="64">
        <f>D8*E8</f>
        <v>0</v>
      </c>
      <c r="G8" s="74">
        <v>0.08</v>
      </c>
      <c r="H8" s="64">
        <f>F8*G8</f>
        <v>0</v>
      </c>
      <c r="I8" s="64">
        <f>F8+H8</f>
        <v>0</v>
      </c>
      <c r="J8" s="438"/>
      <c r="K8" s="439"/>
    </row>
    <row r="9" spans="1:9" ht="15.75">
      <c r="A9" s="423" t="s">
        <v>11</v>
      </c>
      <c r="B9" s="424"/>
      <c r="C9" s="424"/>
      <c r="D9" s="424"/>
      <c r="E9" s="425"/>
      <c r="F9" s="41">
        <f>SUM(F5:F8)</f>
        <v>0</v>
      </c>
      <c r="G9" s="71"/>
      <c r="H9" s="41">
        <f>SUM(H5:H8)</f>
        <v>0</v>
      </c>
      <c r="I9" s="41">
        <f>SUM(I5:I8)</f>
        <v>0</v>
      </c>
    </row>
  </sheetData>
  <sheetProtection/>
  <mergeCells count="7">
    <mergeCell ref="H1:K1"/>
    <mergeCell ref="A9:E9"/>
    <mergeCell ref="J4:K4"/>
    <mergeCell ref="J5:K5"/>
    <mergeCell ref="J6:K6"/>
    <mergeCell ref="J7:K7"/>
    <mergeCell ref="J8:K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7" r:id="rId1"/>
  <headerFooter alignWithMargins="0">
    <oddFooter>&amp;Cpakiet nr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7.00390625" style="0" customWidth="1"/>
    <col min="2" max="2" width="29.375" style="0" customWidth="1"/>
    <col min="6" max="6" width="12.875" style="0" customWidth="1"/>
    <col min="8" max="8" width="11.125" style="0" customWidth="1"/>
    <col min="9" max="9" width="12.625" style="0" customWidth="1"/>
    <col min="10" max="10" width="23.625" style="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694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8.25">
      <c r="A4" s="1" t="s">
        <v>8</v>
      </c>
      <c r="B4" s="1" t="s">
        <v>9</v>
      </c>
      <c r="C4" s="1" t="s">
        <v>16</v>
      </c>
      <c r="D4" s="1" t="s">
        <v>13</v>
      </c>
      <c r="E4" s="1" t="s">
        <v>27</v>
      </c>
      <c r="F4" s="1" t="s">
        <v>28</v>
      </c>
      <c r="G4" s="1" t="s">
        <v>10</v>
      </c>
      <c r="H4" s="1" t="s">
        <v>29</v>
      </c>
      <c r="I4" s="1" t="s">
        <v>30</v>
      </c>
      <c r="J4" s="445" t="s">
        <v>31</v>
      </c>
      <c r="K4" s="445"/>
    </row>
    <row r="5" spans="1:11" s="23" customFormat="1" ht="15.75">
      <c r="A5" s="26">
        <v>1</v>
      </c>
      <c r="B5" s="24" t="s">
        <v>314</v>
      </c>
      <c r="C5" s="25" t="s">
        <v>14</v>
      </c>
      <c r="D5" s="247">
        <v>10</v>
      </c>
      <c r="E5" s="30"/>
      <c r="F5" s="32">
        <f>D5*E5</f>
        <v>0</v>
      </c>
      <c r="G5" s="49">
        <v>0.08</v>
      </c>
      <c r="H5" s="32">
        <f>F5*G5</f>
        <v>0</v>
      </c>
      <c r="I5" s="32">
        <f>F5+H5</f>
        <v>0</v>
      </c>
      <c r="J5" s="446"/>
      <c r="K5" s="447"/>
    </row>
    <row r="6" spans="1:11" ht="15.75">
      <c r="A6" s="26">
        <v>2</v>
      </c>
      <c r="B6" s="12" t="s">
        <v>41</v>
      </c>
      <c r="C6" s="13" t="s">
        <v>14</v>
      </c>
      <c r="D6" s="245">
        <v>50</v>
      </c>
      <c r="E6" s="30"/>
      <c r="F6" s="32">
        <f aca="true" t="shared" si="0" ref="F6:F18">D6*E6</f>
        <v>0</v>
      </c>
      <c r="G6" s="31">
        <v>0.08</v>
      </c>
      <c r="H6" s="32">
        <f aca="true" t="shared" si="1" ref="H6:H18">F6*G6</f>
        <v>0</v>
      </c>
      <c r="I6" s="32">
        <f aca="true" t="shared" si="2" ref="I6:I18">F6+H6</f>
        <v>0</v>
      </c>
      <c r="J6" s="443"/>
      <c r="K6" s="444"/>
    </row>
    <row r="7" spans="1:11" ht="15.75">
      <c r="A7" s="26">
        <v>3</v>
      </c>
      <c r="B7" s="14" t="s">
        <v>42</v>
      </c>
      <c r="C7" s="15" t="s">
        <v>14</v>
      </c>
      <c r="D7" s="244">
        <v>120</v>
      </c>
      <c r="E7" s="30"/>
      <c r="F7" s="32">
        <f t="shared" si="0"/>
        <v>0</v>
      </c>
      <c r="G7" s="31">
        <v>0.08</v>
      </c>
      <c r="H7" s="32">
        <f t="shared" si="1"/>
        <v>0</v>
      </c>
      <c r="I7" s="32">
        <f t="shared" si="2"/>
        <v>0</v>
      </c>
      <c r="J7" s="443"/>
      <c r="K7" s="444"/>
    </row>
    <row r="8" spans="1:11" ht="15.75">
      <c r="A8" s="26">
        <v>4</v>
      </c>
      <c r="B8" s="14" t="s">
        <v>43</v>
      </c>
      <c r="C8" s="15" t="s">
        <v>23</v>
      </c>
      <c r="D8" s="244">
        <v>400</v>
      </c>
      <c r="E8" s="30"/>
      <c r="F8" s="32">
        <f t="shared" si="0"/>
        <v>0</v>
      </c>
      <c r="G8" s="31">
        <v>0.08</v>
      </c>
      <c r="H8" s="32">
        <f t="shared" si="1"/>
        <v>0</v>
      </c>
      <c r="I8" s="32">
        <f t="shared" si="2"/>
        <v>0</v>
      </c>
      <c r="J8" s="443"/>
      <c r="K8" s="444"/>
    </row>
    <row r="9" spans="1:11" ht="15.75">
      <c r="A9" s="26">
        <v>5</v>
      </c>
      <c r="B9" s="14" t="s">
        <v>44</v>
      </c>
      <c r="C9" s="15" t="s">
        <v>23</v>
      </c>
      <c r="D9" s="244">
        <v>1200</v>
      </c>
      <c r="E9" s="30"/>
      <c r="F9" s="32">
        <f t="shared" si="0"/>
        <v>0</v>
      </c>
      <c r="G9" s="31">
        <v>0.08</v>
      </c>
      <c r="H9" s="32">
        <f t="shared" si="1"/>
        <v>0</v>
      </c>
      <c r="I9" s="32">
        <f t="shared" si="2"/>
        <v>0</v>
      </c>
      <c r="J9" s="443"/>
      <c r="K9" s="444"/>
    </row>
    <row r="10" spans="1:11" ht="15.75">
      <c r="A10" s="26">
        <v>6</v>
      </c>
      <c r="B10" s="14" t="s">
        <v>45</v>
      </c>
      <c r="C10" s="15" t="s">
        <v>14</v>
      </c>
      <c r="D10" s="244">
        <v>20</v>
      </c>
      <c r="E10" s="30"/>
      <c r="F10" s="32">
        <f t="shared" si="0"/>
        <v>0</v>
      </c>
      <c r="G10" s="31">
        <v>0.08</v>
      </c>
      <c r="H10" s="32">
        <f t="shared" si="1"/>
        <v>0</v>
      </c>
      <c r="I10" s="32">
        <f t="shared" si="2"/>
        <v>0</v>
      </c>
      <c r="J10" s="443"/>
      <c r="K10" s="444"/>
    </row>
    <row r="11" spans="1:11" ht="15.75">
      <c r="A11" s="26">
        <v>7</v>
      </c>
      <c r="B11" s="14" t="s">
        <v>46</v>
      </c>
      <c r="C11" s="15" t="s">
        <v>23</v>
      </c>
      <c r="D11" s="244">
        <v>50</v>
      </c>
      <c r="E11" s="30"/>
      <c r="F11" s="32">
        <f t="shared" si="0"/>
        <v>0</v>
      </c>
      <c r="G11" s="31">
        <v>0.08</v>
      </c>
      <c r="H11" s="32">
        <f t="shared" si="1"/>
        <v>0</v>
      </c>
      <c r="I11" s="32">
        <f t="shared" si="2"/>
        <v>0</v>
      </c>
      <c r="J11" s="443"/>
      <c r="K11" s="444"/>
    </row>
    <row r="12" spans="1:11" ht="15.75">
      <c r="A12" s="26">
        <v>8</v>
      </c>
      <c r="B12" s="14" t="s">
        <v>47</v>
      </c>
      <c r="C12" s="15" t="s">
        <v>23</v>
      </c>
      <c r="D12" s="244">
        <v>100</v>
      </c>
      <c r="E12" s="30"/>
      <c r="F12" s="32">
        <f t="shared" si="0"/>
        <v>0</v>
      </c>
      <c r="G12" s="31">
        <v>0.08</v>
      </c>
      <c r="H12" s="32">
        <f t="shared" si="1"/>
        <v>0</v>
      </c>
      <c r="I12" s="32">
        <f t="shared" si="2"/>
        <v>0</v>
      </c>
      <c r="J12" s="443"/>
      <c r="K12" s="444"/>
    </row>
    <row r="13" spans="1:11" ht="15.75">
      <c r="A13" s="26">
        <v>9</v>
      </c>
      <c r="B13" s="14" t="s">
        <v>48</v>
      </c>
      <c r="C13" s="15" t="s">
        <v>14</v>
      </c>
      <c r="D13" s="244">
        <v>50</v>
      </c>
      <c r="E13" s="30"/>
      <c r="F13" s="32">
        <f t="shared" si="0"/>
        <v>0</v>
      </c>
      <c r="G13" s="31">
        <v>0.08</v>
      </c>
      <c r="H13" s="32">
        <f t="shared" si="1"/>
        <v>0</v>
      </c>
      <c r="I13" s="32">
        <f t="shared" si="2"/>
        <v>0</v>
      </c>
      <c r="J13" s="443"/>
      <c r="K13" s="444"/>
    </row>
    <row r="14" spans="1:11" ht="15.75">
      <c r="A14" s="26">
        <v>10</v>
      </c>
      <c r="B14" s="14" t="s">
        <v>493</v>
      </c>
      <c r="C14" s="15" t="s">
        <v>14</v>
      </c>
      <c r="D14" s="244">
        <v>70</v>
      </c>
      <c r="E14" s="30"/>
      <c r="F14" s="32">
        <f t="shared" si="0"/>
        <v>0</v>
      </c>
      <c r="G14" s="31">
        <v>0.08</v>
      </c>
      <c r="H14" s="32">
        <f t="shared" si="1"/>
        <v>0</v>
      </c>
      <c r="I14" s="32">
        <f t="shared" si="2"/>
        <v>0</v>
      </c>
      <c r="J14" s="443"/>
      <c r="K14" s="444"/>
    </row>
    <row r="15" spans="1:11" ht="15.75">
      <c r="A15" s="26">
        <v>11</v>
      </c>
      <c r="B15" s="14" t="s">
        <v>49</v>
      </c>
      <c r="C15" s="15" t="s">
        <v>23</v>
      </c>
      <c r="D15" s="244">
        <v>150</v>
      </c>
      <c r="E15" s="30"/>
      <c r="F15" s="32">
        <f t="shared" si="0"/>
        <v>0</v>
      </c>
      <c r="G15" s="31">
        <v>0.08</v>
      </c>
      <c r="H15" s="32">
        <f t="shared" si="1"/>
        <v>0</v>
      </c>
      <c r="I15" s="32">
        <f t="shared" si="2"/>
        <v>0</v>
      </c>
      <c r="J15" s="443"/>
      <c r="K15" s="444"/>
    </row>
    <row r="16" spans="1:11" ht="15.75">
      <c r="A16" s="26">
        <v>12</v>
      </c>
      <c r="B16" s="14" t="s">
        <v>50</v>
      </c>
      <c r="C16" s="15" t="s">
        <v>23</v>
      </c>
      <c r="D16" s="244">
        <v>1600</v>
      </c>
      <c r="E16" s="30"/>
      <c r="F16" s="32">
        <f t="shared" si="0"/>
        <v>0</v>
      </c>
      <c r="G16" s="31">
        <v>0.08</v>
      </c>
      <c r="H16" s="32">
        <f t="shared" si="1"/>
        <v>0</v>
      </c>
      <c r="I16" s="32">
        <f t="shared" si="2"/>
        <v>0</v>
      </c>
      <c r="J16" s="443"/>
      <c r="K16" s="444"/>
    </row>
    <row r="17" spans="1:11" ht="15.75">
      <c r="A17" s="26">
        <v>13</v>
      </c>
      <c r="B17" s="14" t="s">
        <v>51</v>
      </c>
      <c r="C17" s="15" t="s">
        <v>23</v>
      </c>
      <c r="D17" s="244">
        <v>200</v>
      </c>
      <c r="E17" s="30"/>
      <c r="F17" s="32">
        <f t="shared" si="0"/>
        <v>0</v>
      </c>
      <c r="G17" s="31">
        <v>0.08</v>
      </c>
      <c r="H17" s="32">
        <f t="shared" si="1"/>
        <v>0</v>
      </c>
      <c r="I17" s="32">
        <f t="shared" si="2"/>
        <v>0</v>
      </c>
      <c r="J17" s="443"/>
      <c r="K17" s="444"/>
    </row>
    <row r="18" spans="1:11" ht="15.75">
      <c r="A18" s="26">
        <v>14</v>
      </c>
      <c r="B18" s="14" t="s">
        <v>379</v>
      </c>
      <c r="C18" s="15" t="s">
        <v>23</v>
      </c>
      <c r="D18" s="244">
        <v>100</v>
      </c>
      <c r="E18" s="30"/>
      <c r="F18" s="32">
        <f t="shared" si="0"/>
        <v>0</v>
      </c>
      <c r="G18" s="31">
        <v>0.08</v>
      </c>
      <c r="H18" s="32">
        <f t="shared" si="1"/>
        <v>0</v>
      </c>
      <c r="I18" s="32">
        <f t="shared" si="2"/>
        <v>0</v>
      </c>
      <c r="J18" s="90"/>
      <c r="K18" s="91"/>
    </row>
    <row r="19" spans="1:11" ht="15.75">
      <c r="A19" s="440" t="s">
        <v>11</v>
      </c>
      <c r="B19" s="441"/>
      <c r="C19" s="441"/>
      <c r="D19" s="441"/>
      <c r="E19" s="442"/>
      <c r="F19" s="33">
        <f>SUM(F5:F18)</f>
        <v>0</v>
      </c>
      <c r="G19" s="16"/>
      <c r="H19" s="33">
        <f>SUM(H5:H18)</f>
        <v>0</v>
      </c>
      <c r="I19" s="33">
        <f>SUM(I5:I18)</f>
        <v>0</v>
      </c>
      <c r="J19" s="36"/>
      <c r="K19" s="36"/>
    </row>
    <row r="20" ht="14.25" customHeight="1"/>
  </sheetData>
  <sheetProtection/>
  <mergeCells count="16">
    <mergeCell ref="H1:K1"/>
    <mergeCell ref="J8:K8"/>
    <mergeCell ref="J12:K12"/>
    <mergeCell ref="J10:K10"/>
    <mergeCell ref="J4:K4"/>
    <mergeCell ref="J6:K6"/>
    <mergeCell ref="J5:K5"/>
    <mergeCell ref="J7:K7"/>
    <mergeCell ref="J11:K11"/>
    <mergeCell ref="A19:E19"/>
    <mergeCell ref="J15:K15"/>
    <mergeCell ref="J16:K16"/>
    <mergeCell ref="J9:K9"/>
    <mergeCell ref="J17:K17"/>
    <mergeCell ref="J14:K14"/>
    <mergeCell ref="J13:K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6" r:id="rId1"/>
  <headerFooter alignWithMargins="0">
    <oddFooter>&amp;Cpakiet nr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40"/>
  <sheetViews>
    <sheetView tabSelected="1" zoomScalePageLayoutView="0" workbookViewId="0" topLeftCell="A11">
      <selection activeCell="B33" sqref="B33"/>
    </sheetView>
  </sheetViews>
  <sheetFormatPr defaultColWidth="9.00390625" defaultRowHeight="12.75"/>
  <cols>
    <col min="1" max="1" width="5.375" style="80" customWidth="1"/>
    <col min="2" max="2" width="53.875" style="80" customWidth="1"/>
    <col min="3" max="3" width="9.125" style="80" customWidth="1"/>
    <col min="4" max="4" width="7.25390625" style="80" customWidth="1"/>
    <col min="5" max="5" width="11.75390625" style="80" customWidth="1"/>
    <col min="6" max="6" width="13.375" style="80" customWidth="1"/>
    <col min="7" max="7" width="5.625" style="80" customWidth="1"/>
    <col min="8" max="8" width="9.375" style="80" customWidth="1"/>
    <col min="9" max="9" width="12.125" style="80" customWidth="1"/>
    <col min="10" max="10" width="24.125" style="80" customWidth="1"/>
    <col min="11" max="16384" width="9.125" style="8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3:11" ht="15.75">
      <c r="C2" s="46" t="s">
        <v>12</v>
      </c>
      <c r="G2" s="42"/>
      <c r="H2" s="42"/>
      <c r="I2" s="42"/>
      <c r="J2" s="42"/>
      <c r="K2" s="42"/>
    </row>
    <row r="3" ht="15.75">
      <c r="A3" s="40" t="s">
        <v>695</v>
      </c>
    </row>
    <row r="4" spans="1:11" ht="47.25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438" t="s">
        <v>31</v>
      </c>
      <c r="K4" s="439"/>
    </row>
    <row r="5" spans="1:11" ht="15.75">
      <c r="A5" s="89">
        <v>1</v>
      </c>
      <c r="B5" s="44" t="s">
        <v>711</v>
      </c>
      <c r="C5" s="72" t="s">
        <v>14</v>
      </c>
      <c r="D5" s="246">
        <v>20</v>
      </c>
      <c r="E5" s="64"/>
      <c r="F5" s="64">
        <f aca="true" t="shared" si="0" ref="F5:F39">D5*E5</f>
        <v>0</v>
      </c>
      <c r="G5" s="114">
        <v>0.08</v>
      </c>
      <c r="H5" s="64">
        <f aca="true" t="shared" si="1" ref="H5:H39">F5*G5</f>
        <v>0</v>
      </c>
      <c r="I5" s="64">
        <f aca="true" t="shared" si="2" ref="I5:I39">F5+H5</f>
        <v>0</v>
      </c>
      <c r="J5" s="438"/>
      <c r="K5" s="439"/>
    </row>
    <row r="6" spans="1:11" s="221" customFormat="1" ht="15.75">
      <c r="A6" s="156">
        <v>2</v>
      </c>
      <c r="B6" s="155" t="s">
        <v>334</v>
      </c>
      <c r="C6" s="220" t="s">
        <v>14</v>
      </c>
      <c r="D6" s="296">
        <v>30</v>
      </c>
      <c r="E6" s="222"/>
      <c r="F6" s="129">
        <f t="shared" si="0"/>
        <v>0</v>
      </c>
      <c r="G6" s="297">
        <v>0.08</v>
      </c>
      <c r="H6" s="129">
        <f t="shared" si="1"/>
        <v>0</v>
      </c>
      <c r="I6" s="129">
        <f t="shared" si="2"/>
        <v>0</v>
      </c>
      <c r="J6" s="450"/>
      <c r="K6" s="451"/>
    </row>
    <row r="7" spans="1:11" s="221" customFormat="1" ht="15.75">
      <c r="A7" s="89">
        <v>3</v>
      </c>
      <c r="B7" s="155" t="s">
        <v>335</v>
      </c>
      <c r="C7" s="220" t="s">
        <v>14</v>
      </c>
      <c r="D7" s="296">
        <v>30</v>
      </c>
      <c r="E7" s="222"/>
      <c r="F7" s="129">
        <f t="shared" si="0"/>
        <v>0</v>
      </c>
      <c r="G7" s="297">
        <v>0.08</v>
      </c>
      <c r="H7" s="129">
        <f t="shared" si="1"/>
        <v>0</v>
      </c>
      <c r="I7" s="129">
        <f t="shared" si="2"/>
        <v>0</v>
      </c>
      <c r="J7" s="450"/>
      <c r="K7" s="451"/>
    </row>
    <row r="8" spans="1:11" s="221" customFormat="1" ht="15.75">
      <c r="A8" s="156">
        <v>4</v>
      </c>
      <c r="B8" s="155" t="s">
        <v>336</v>
      </c>
      <c r="C8" s="220" t="s">
        <v>14</v>
      </c>
      <c r="D8" s="296">
        <v>30</v>
      </c>
      <c r="E8" s="222"/>
      <c r="F8" s="129">
        <f t="shared" si="0"/>
        <v>0</v>
      </c>
      <c r="G8" s="297">
        <v>0.08</v>
      </c>
      <c r="H8" s="129">
        <f t="shared" si="1"/>
        <v>0</v>
      </c>
      <c r="I8" s="129">
        <f t="shared" si="2"/>
        <v>0</v>
      </c>
      <c r="J8" s="450"/>
      <c r="K8" s="452"/>
    </row>
    <row r="9" spans="1:11" ht="15.75">
      <c r="A9" s="89">
        <v>5</v>
      </c>
      <c r="B9" s="93" t="s">
        <v>445</v>
      </c>
      <c r="C9" s="111" t="s">
        <v>14</v>
      </c>
      <c r="D9" s="298">
        <v>20</v>
      </c>
      <c r="E9" s="121"/>
      <c r="F9" s="64">
        <f t="shared" si="0"/>
        <v>0</v>
      </c>
      <c r="G9" s="114">
        <v>0.08</v>
      </c>
      <c r="H9" s="64">
        <f t="shared" si="1"/>
        <v>0</v>
      </c>
      <c r="I9" s="64">
        <f t="shared" si="2"/>
        <v>0</v>
      </c>
      <c r="J9" s="432"/>
      <c r="K9" s="433"/>
    </row>
    <row r="10" spans="1:11" ht="15.75">
      <c r="A10" s="156">
        <v>6</v>
      </c>
      <c r="B10" s="75" t="s">
        <v>53</v>
      </c>
      <c r="C10" s="76" t="s">
        <v>14</v>
      </c>
      <c r="D10" s="242">
        <v>10</v>
      </c>
      <c r="E10" s="64"/>
      <c r="F10" s="64">
        <f t="shared" si="0"/>
        <v>0</v>
      </c>
      <c r="G10" s="114">
        <v>0.08</v>
      </c>
      <c r="H10" s="64">
        <f t="shared" si="1"/>
        <v>0</v>
      </c>
      <c r="I10" s="64">
        <f t="shared" si="2"/>
        <v>0</v>
      </c>
      <c r="J10" s="432"/>
      <c r="K10" s="433"/>
    </row>
    <row r="11" spans="1:11" ht="15.75">
      <c r="A11" s="89">
        <v>7</v>
      </c>
      <c r="B11" s="75" t="s">
        <v>630</v>
      </c>
      <c r="C11" s="76" t="s">
        <v>14</v>
      </c>
      <c r="D11" s="242">
        <v>10</v>
      </c>
      <c r="E11" s="64"/>
      <c r="F11" s="64">
        <f t="shared" si="0"/>
        <v>0</v>
      </c>
      <c r="G11" s="114">
        <v>0.08</v>
      </c>
      <c r="H11" s="64">
        <f t="shared" si="1"/>
        <v>0</v>
      </c>
      <c r="I11" s="64">
        <f t="shared" si="2"/>
        <v>0</v>
      </c>
      <c r="J11" s="432"/>
      <c r="K11" s="433"/>
    </row>
    <row r="12" spans="1:11" ht="15.75">
      <c r="A12" s="156">
        <v>8</v>
      </c>
      <c r="B12" s="75" t="s">
        <v>15</v>
      </c>
      <c r="C12" s="76" t="s">
        <v>14</v>
      </c>
      <c r="D12" s="242">
        <v>300</v>
      </c>
      <c r="E12" s="64"/>
      <c r="F12" s="64">
        <f t="shared" si="0"/>
        <v>0</v>
      </c>
      <c r="G12" s="114">
        <v>0.08</v>
      </c>
      <c r="H12" s="64">
        <f t="shared" si="1"/>
        <v>0</v>
      </c>
      <c r="I12" s="64">
        <f t="shared" si="2"/>
        <v>0</v>
      </c>
      <c r="J12" s="432"/>
      <c r="K12" s="433"/>
    </row>
    <row r="13" spans="1:11" ht="15.75">
      <c r="A13" s="89">
        <v>9</v>
      </c>
      <c r="B13" s="75" t="s">
        <v>54</v>
      </c>
      <c r="C13" s="76" t="s">
        <v>14</v>
      </c>
      <c r="D13" s="242">
        <v>200</v>
      </c>
      <c r="E13" s="64"/>
      <c r="F13" s="64">
        <f t="shared" si="0"/>
        <v>0</v>
      </c>
      <c r="G13" s="114">
        <v>0.08</v>
      </c>
      <c r="H13" s="64">
        <f t="shared" si="1"/>
        <v>0</v>
      </c>
      <c r="I13" s="64">
        <f t="shared" si="2"/>
        <v>0</v>
      </c>
      <c r="J13" s="432"/>
      <c r="K13" s="433"/>
    </row>
    <row r="14" spans="1:11" ht="15.75">
      <c r="A14" s="156">
        <v>10</v>
      </c>
      <c r="B14" s="75" t="s">
        <v>55</v>
      </c>
      <c r="C14" s="76" t="s">
        <v>14</v>
      </c>
      <c r="D14" s="242">
        <v>70</v>
      </c>
      <c r="E14" s="64"/>
      <c r="F14" s="64">
        <f t="shared" si="0"/>
        <v>0</v>
      </c>
      <c r="G14" s="114">
        <v>0.08</v>
      </c>
      <c r="H14" s="64">
        <f t="shared" si="1"/>
        <v>0</v>
      </c>
      <c r="I14" s="64">
        <f t="shared" si="2"/>
        <v>0</v>
      </c>
      <c r="J14" s="432"/>
      <c r="K14" s="433"/>
    </row>
    <row r="15" spans="1:11" ht="15.75">
      <c r="A15" s="89">
        <v>11</v>
      </c>
      <c r="B15" s="75" t="s">
        <v>56</v>
      </c>
      <c r="C15" s="76" t="s">
        <v>14</v>
      </c>
      <c r="D15" s="242">
        <v>120</v>
      </c>
      <c r="E15" s="64"/>
      <c r="F15" s="64">
        <f t="shared" si="0"/>
        <v>0</v>
      </c>
      <c r="G15" s="114">
        <v>0.08</v>
      </c>
      <c r="H15" s="64">
        <f t="shared" si="1"/>
        <v>0</v>
      </c>
      <c r="I15" s="64">
        <f t="shared" si="2"/>
        <v>0</v>
      </c>
      <c r="J15" s="432"/>
      <c r="K15" s="433"/>
    </row>
    <row r="16" spans="1:11" ht="15.75">
      <c r="A16" s="156">
        <v>12</v>
      </c>
      <c r="B16" s="75" t="s">
        <v>57</v>
      </c>
      <c r="C16" s="76" t="s">
        <v>14</v>
      </c>
      <c r="D16" s="242">
        <v>130</v>
      </c>
      <c r="E16" s="64"/>
      <c r="F16" s="64">
        <f t="shared" si="0"/>
        <v>0</v>
      </c>
      <c r="G16" s="114">
        <v>0.08</v>
      </c>
      <c r="H16" s="64">
        <f t="shared" si="1"/>
        <v>0</v>
      </c>
      <c r="I16" s="64">
        <f t="shared" si="2"/>
        <v>0</v>
      </c>
      <c r="J16" s="432"/>
      <c r="K16" s="433"/>
    </row>
    <row r="17" spans="1:11" ht="15.75">
      <c r="A17" s="89">
        <v>13</v>
      </c>
      <c r="B17" s="75" t="s">
        <v>58</v>
      </c>
      <c r="C17" s="76" t="s">
        <v>14</v>
      </c>
      <c r="D17" s="242">
        <v>200</v>
      </c>
      <c r="E17" s="64"/>
      <c r="F17" s="64">
        <f t="shared" si="0"/>
        <v>0</v>
      </c>
      <c r="G17" s="114">
        <v>0.08</v>
      </c>
      <c r="H17" s="64">
        <f t="shared" si="1"/>
        <v>0</v>
      </c>
      <c r="I17" s="64">
        <f t="shared" si="2"/>
        <v>0</v>
      </c>
      <c r="J17" s="432"/>
      <c r="K17" s="433"/>
    </row>
    <row r="18" spans="1:11" ht="15.75">
      <c r="A18" s="156">
        <v>14</v>
      </c>
      <c r="B18" s="75" t="s">
        <v>446</v>
      </c>
      <c r="C18" s="76" t="s">
        <v>14</v>
      </c>
      <c r="D18" s="242">
        <v>10</v>
      </c>
      <c r="E18" s="64"/>
      <c r="F18" s="64">
        <f t="shared" si="0"/>
        <v>0</v>
      </c>
      <c r="G18" s="114">
        <v>0.08</v>
      </c>
      <c r="H18" s="64">
        <f t="shared" si="1"/>
        <v>0</v>
      </c>
      <c r="I18" s="64">
        <f t="shared" si="2"/>
        <v>0</v>
      </c>
      <c r="J18" s="432"/>
      <c r="K18" s="433"/>
    </row>
    <row r="19" spans="1:11" ht="15.75">
      <c r="A19" s="89">
        <v>15</v>
      </c>
      <c r="B19" s="208" t="s">
        <v>155</v>
      </c>
      <c r="C19" s="45" t="s">
        <v>342</v>
      </c>
      <c r="D19" s="241">
        <v>100</v>
      </c>
      <c r="E19" s="64"/>
      <c r="F19" s="64">
        <f t="shared" si="0"/>
        <v>0</v>
      </c>
      <c r="G19" s="77">
        <v>0.08</v>
      </c>
      <c r="H19" s="64">
        <f t="shared" si="1"/>
        <v>0</v>
      </c>
      <c r="I19" s="64">
        <f t="shared" si="2"/>
        <v>0</v>
      </c>
      <c r="J19" s="453"/>
      <c r="K19" s="453"/>
    </row>
    <row r="20" spans="1:11" ht="15.75">
      <c r="A20" s="156">
        <v>16</v>
      </c>
      <c r="B20" s="75" t="s">
        <v>712</v>
      </c>
      <c r="C20" s="76" t="s">
        <v>14</v>
      </c>
      <c r="D20" s="242">
        <v>4</v>
      </c>
      <c r="E20" s="64"/>
      <c r="F20" s="64">
        <f t="shared" si="0"/>
        <v>0</v>
      </c>
      <c r="G20" s="114">
        <v>0.08</v>
      </c>
      <c r="H20" s="64">
        <f t="shared" si="1"/>
        <v>0</v>
      </c>
      <c r="I20" s="64">
        <f t="shared" si="2"/>
        <v>0</v>
      </c>
      <c r="J20" s="432"/>
      <c r="K20" s="433"/>
    </row>
    <row r="21" spans="1:11" ht="15.75">
      <c r="A21" s="89">
        <v>17</v>
      </c>
      <c r="B21" s="75" t="s">
        <v>716</v>
      </c>
      <c r="C21" s="76" t="s">
        <v>14</v>
      </c>
      <c r="D21" s="242">
        <v>4</v>
      </c>
      <c r="E21" s="64"/>
      <c r="F21" s="64">
        <f t="shared" si="0"/>
        <v>0</v>
      </c>
      <c r="G21" s="114">
        <v>0.08</v>
      </c>
      <c r="H21" s="64">
        <f t="shared" si="1"/>
        <v>0</v>
      </c>
      <c r="I21" s="64">
        <f t="shared" si="2"/>
        <v>0</v>
      </c>
      <c r="J21" s="432"/>
      <c r="K21" s="433"/>
    </row>
    <row r="22" spans="1:11" ht="15.75">
      <c r="A22" s="156">
        <v>18</v>
      </c>
      <c r="B22" s="75" t="s">
        <v>713</v>
      </c>
      <c r="C22" s="76" t="s">
        <v>14</v>
      </c>
      <c r="D22" s="242">
        <v>4</v>
      </c>
      <c r="E22" s="64"/>
      <c r="F22" s="64">
        <f t="shared" si="0"/>
        <v>0</v>
      </c>
      <c r="G22" s="114">
        <v>0.08</v>
      </c>
      <c r="H22" s="64">
        <f t="shared" si="1"/>
        <v>0</v>
      </c>
      <c r="I22" s="64">
        <f t="shared" si="2"/>
        <v>0</v>
      </c>
      <c r="J22" s="432"/>
      <c r="K22" s="433"/>
    </row>
    <row r="23" spans="1:11" ht="15.75">
      <c r="A23" s="89">
        <v>19</v>
      </c>
      <c r="B23" s="75" t="s">
        <v>715</v>
      </c>
      <c r="C23" s="76" t="s">
        <v>14</v>
      </c>
      <c r="D23" s="242">
        <v>2</v>
      </c>
      <c r="E23" s="64"/>
      <c r="F23" s="64">
        <f t="shared" si="0"/>
        <v>0</v>
      </c>
      <c r="G23" s="114">
        <v>0.08</v>
      </c>
      <c r="H23" s="64">
        <f t="shared" si="1"/>
        <v>0</v>
      </c>
      <c r="I23" s="64">
        <f t="shared" si="2"/>
        <v>0</v>
      </c>
      <c r="J23" s="432"/>
      <c r="K23" s="433"/>
    </row>
    <row r="24" spans="1:11" ht="15.75">
      <c r="A24" s="156">
        <v>20</v>
      </c>
      <c r="B24" s="75" t="s">
        <v>714</v>
      </c>
      <c r="C24" s="76" t="s">
        <v>14</v>
      </c>
      <c r="D24" s="242">
        <v>4</v>
      </c>
      <c r="E24" s="64"/>
      <c r="F24" s="64">
        <f t="shared" si="0"/>
        <v>0</v>
      </c>
      <c r="G24" s="114">
        <v>0.08</v>
      </c>
      <c r="H24" s="64">
        <f t="shared" si="1"/>
        <v>0</v>
      </c>
      <c r="I24" s="64">
        <f t="shared" si="2"/>
        <v>0</v>
      </c>
      <c r="J24" s="432"/>
      <c r="K24" s="433"/>
    </row>
    <row r="25" spans="1:11" ht="15.75">
      <c r="A25" s="89">
        <v>21</v>
      </c>
      <c r="B25" s="75" t="s">
        <v>17</v>
      </c>
      <c r="C25" s="76" t="s">
        <v>14</v>
      </c>
      <c r="D25" s="242">
        <v>20</v>
      </c>
      <c r="E25" s="64"/>
      <c r="F25" s="64">
        <f t="shared" si="0"/>
        <v>0</v>
      </c>
      <c r="G25" s="114">
        <v>0.08</v>
      </c>
      <c r="H25" s="64">
        <f t="shared" si="1"/>
        <v>0</v>
      </c>
      <c r="I25" s="64">
        <f t="shared" si="2"/>
        <v>0</v>
      </c>
      <c r="J25" s="432"/>
      <c r="K25" s="433"/>
    </row>
    <row r="26" spans="1:11" s="221" customFormat="1" ht="15.75">
      <c r="A26" s="156">
        <v>22</v>
      </c>
      <c r="B26" s="75" t="s">
        <v>18</v>
      </c>
      <c r="C26" s="76" t="s">
        <v>14</v>
      </c>
      <c r="D26" s="242">
        <v>10</v>
      </c>
      <c r="E26" s="64"/>
      <c r="F26" s="64">
        <f t="shared" si="0"/>
        <v>0</v>
      </c>
      <c r="G26" s="114">
        <v>0.08</v>
      </c>
      <c r="H26" s="64">
        <f t="shared" si="1"/>
        <v>0</v>
      </c>
      <c r="I26" s="64">
        <f t="shared" si="2"/>
        <v>0</v>
      </c>
      <c r="J26" s="454"/>
      <c r="K26" s="455"/>
    </row>
    <row r="27" spans="1:11" ht="15.75">
      <c r="A27" s="89">
        <v>23</v>
      </c>
      <c r="B27" s="75" t="s">
        <v>59</v>
      </c>
      <c r="C27" s="76" t="s">
        <v>14</v>
      </c>
      <c r="D27" s="242">
        <v>1500</v>
      </c>
      <c r="E27" s="64"/>
      <c r="F27" s="64">
        <f t="shared" si="0"/>
        <v>0</v>
      </c>
      <c r="G27" s="114">
        <v>0.08</v>
      </c>
      <c r="H27" s="64">
        <f t="shared" si="1"/>
        <v>0</v>
      </c>
      <c r="I27" s="64">
        <f t="shared" si="2"/>
        <v>0</v>
      </c>
      <c r="J27" s="432"/>
      <c r="K27" s="433"/>
    </row>
    <row r="28" spans="1:11" ht="15.75">
      <c r="A28" s="156">
        <v>24</v>
      </c>
      <c r="B28" s="75" t="s">
        <v>19</v>
      </c>
      <c r="C28" s="76" t="s">
        <v>14</v>
      </c>
      <c r="D28" s="242">
        <v>300</v>
      </c>
      <c r="E28" s="64"/>
      <c r="F28" s="64">
        <f t="shared" si="0"/>
        <v>0</v>
      </c>
      <c r="G28" s="114">
        <v>0.08</v>
      </c>
      <c r="H28" s="64">
        <f t="shared" si="1"/>
        <v>0</v>
      </c>
      <c r="I28" s="64">
        <f t="shared" si="2"/>
        <v>0</v>
      </c>
      <c r="J28" s="448"/>
      <c r="K28" s="449"/>
    </row>
    <row r="29" spans="1:11" ht="15.75">
      <c r="A29" s="89">
        <v>25</v>
      </c>
      <c r="B29" s="75" t="s">
        <v>20</v>
      </c>
      <c r="C29" s="76" t="s">
        <v>14</v>
      </c>
      <c r="D29" s="242">
        <v>200</v>
      </c>
      <c r="E29" s="64"/>
      <c r="F29" s="64">
        <f t="shared" si="0"/>
        <v>0</v>
      </c>
      <c r="G29" s="114">
        <v>0.08</v>
      </c>
      <c r="H29" s="64">
        <f t="shared" si="1"/>
        <v>0</v>
      </c>
      <c r="I29" s="64">
        <f t="shared" si="2"/>
        <v>0</v>
      </c>
      <c r="J29" s="432"/>
      <c r="K29" s="433"/>
    </row>
    <row r="30" spans="1:11" ht="15.75">
      <c r="A30" s="156">
        <v>26</v>
      </c>
      <c r="B30" s="299" t="s">
        <v>337</v>
      </c>
      <c r="C30" s="300" t="s">
        <v>14</v>
      </c>
      <c r="D30" s="301">
        <v>4</v>
      </c>
      <c r="E30" s="129"/>
      <c r="F30" s="129">
        <f t="shared" si="0"/>
        <v>0</v>
      </c>
      <c r="G30" s="297">
        <v>0.08</v>
      </c>
      <c r="H30" s="129">
        <f t="shared" si="1"/>
        <v>0</v>
      </c>
      <c r="I30" s="129">
        <f t="shared" si="2"/>
        <v>0</v>
      </c>
      <c r="J30" s="432"/>
      <c r="K30" s="433"/>
    </row>
    <row r="31" spans="1:11" ht="15.75">
      <c r="A31" s="89">
        <v>27</v>
      </c>
      <c r="B31" s="75" t="s">
        <v>64</v>
      </c>
      <c r="C31" s="76" t="s">
        <v>14</v>
      </c>
      <c r="D31" s="242">
        <v>30</v>
      </c>
      <c r="E31" s="64"/>
      <c r="F31" s="64">
        <f t="shared" si="0"/>
        <v>0</v>
      </c>
      <c r="G31" s="114">
        <v>0.08</v>
      </c>
      <c r="H31" s="64">
        <f t="shared" si="1"/>
        <v>0</v>
      </c>
      <c r="I31" s="64">
        <f t="shared" si="2"/>
        <v>0</v>
      </c>
      <c r="J31" s="432"/>
      <c r="K31" s="433"/>
    </row>
    <row r="32" spans="1:11" ht="15.75">
      <c r="A32" s="156">
        <v>28</v>
      </c>
      <c r="B32" s="210" t="s">
        <v>21</v>
      </c>
      <c r="C32" s="45" t="s">
        <v>14</v>
      </c>
      <c r="D32" s="241">
        <v>10</v>
      </c>
      <c r="E32" s="302"/>
      <c r="F32" s="64">
        <f t="shared" si="0"/>
        <v>0</v>
      </c>
      <c r="G32" s="114">
        <v>0.08</v>
      </c>
      <c r="H32" s="64">
        <f t="shared" si="1"/>
        <v>0</v>
      </c>
      <c r="I32" s="64">
        <f t="shared" si="2"/>
        <v>0</v>
      </c>
      <c r="J32" s="448"/>
      <c r="K32" s="449"/>
    </row>
    <row r="33" spans="1:11" ht="15.75">
      <c r="A33" s="89">
        <v>29</v>
      </c>
      <c r="B33" s="210" t="s">
        <v>749</v>
      </c>
      <c r="C33" s="45" t="s">
        <v>14</v>
      </c>
      <c r="D33" s="241">
        <v>20</v>
      </c>
      <c r="E33" s="302"/>
      <c r="F33" s="64">
        <f t="shared" si="0"/>
        <v>0</v>
      </c>
      <c r="G33" s="114">
        <v>0.08</v>
      </c>
      <c r="H33" s="64">
        <f t="shared" si="1"/>
        <v>0</v>
      </c>
      <c r="I33" s="64">
        <f t="shared" si="2"/>
        <v>0</v>
      </c>
      <c r="J33" s="200"/>
      <c r="K33" s="201"/>
    </row>
    <row r="34" spans="1:11" ht="15.75">
      <c r="A34" s="156">
        <v>30</v>
      </c>
      <c r="B34" s="227" t="s">
        <v>494</v>
      </c>
      <c r="C34" s="108" t="s">
        <v>342</v>
      </c>
      <c r="D34" s="270">
        <v>80</v>
      </c>
      <c r="E34" s="302"/>
      <c r="F34" s="64">
        <f t="shared" si="0"/>
        <v>0</v>
      </c>
      <c r="G34" s="77">
        <v>0.08</v>
      </c>
      <c r="H34" s="64">
        <f t="shared" si="1"/>
        <v>0</v>
      </c>
      <c r="I34" s="64">
        <f t="shared" si="2"/>
        <v>0</v>
      </c>
      <c r="J34" s="448"/>
      <c r="K34" s="449"/>
    </row>
    <row r="35" spans="1:11" ht="15.75">
      <c r="A35" s="89">
        <v>31</v>
      </c>
      <c r="B35" s="44" t="s">
        <v>633</v>
      </c>
      <c r="C35" s="45" t="s">
        <v>14</v>
      </c>
      <c r="D35" s="241">
        <v>50</v>
      </c>
      <c r="E35" s="64"/>
      <c r="F35" s="64">
        <f t="shared" si="0"/>
        <v>0</v>
      </c>
      <c r="G35" s="114">
        <v>0.08</v>
      </c>
      <c r="H35" s="64">
        <f t="shared" si="1"/>
        <v>0</v>
      </c>
      <c r="I35" s="64">
        <f t="shared" si="2"/>
        <v>0</v>
      </c>
      <c r="J35" s="453"/>
      <c r="K35" s="453"/>
    </row>
    <row r="36" spans="1:11" ht="15.75">
      <c r="A36" s="156">
        <v>32</v>
      </c>
      <c r="B36" s="44" t="s">
        <v>63</v>
      </c>
      <c r="C36" s="45" t="s">
        <v>14</v>
      </c>
      <c r="D36" s="241">
        <v>300</v>
      </c>
      <c r="E36" s="64"/>
      <c r="F36" s="64">
        <f t="shared" si="0"/>
        <v>0</v>
      </c>
      <c r="G36" s="114">
        <v>0.08</v>
      </c>
      <c r="H36" s="64">
        <f t="shared" si="1"/>
        <v>0</v>
      </c>
      <c r="I36" s="64">
        <f t="shared" si="2"/>
        <v>0</v>
      </c>
      <c r="J36" s="453"/>
      <c r="K36" s="453"/>
    </row>
    <row r="37" spans="1:11" ht="15.75">
      <c r="A37" s="89">
        <v>33</v>
      </c>
      <c r="B37" s="44" t="s">
        <v>632</v>
      </c>
      <c r="C37" s="45" t="s">
        <v>14</v>
      </c>
      <c r="D37" s="241">
        <v>80</v>
      </c>
      <c r="E37" s="64"/>
      <c r="F37" s="64">
        <f t="shared" si="0"/>
        <v>0</v>
      </c>
      <c r="G37" s="114">
        <v>0.08</v>
      </c>
      <c r="H37" s="64">
        <f t="shared" si="1"/>
        <v>0</v>
      </c>
      <c r="I37" s="64">
        <f t="shared" si="2"/>
        <v>0</v>
      </c>
      <c r="J37" s="453"/>
      <c r="K37" s="453"/>
    </row>
    <row r="38" spans="1:11" ht="15.75">
      <c r="A38" s="156">
        <v>34</v>
      </c>
      <c r="B38" s="44" t="s">
        <v>345</v>
      </c>
      <c r="C38" s="45" t="s">
        <v>14</v>
      </c>
      <c r="D38" s="241">
        <v>100</v>
      </c>
      <c r="E38" s="64"/>
      <c r="F38" s="64">
        <f t="shared" si="0"/>
        <v>0</v>
      </c>
      <c r="G38" s="114">
        <v>0.08</v>
      </c>
      <c r="H38" s="64">
        <f t="shared" si="1"/>
        <v>0</v>
      </c>
      <c r="I38" s="64">
        <f t="shared" si="2"/>
        <v>0</v>
      </c>
      <c r="J38" s="453"/>
      <c r="K38" s="453"/>
    </row>
    <row r="39" spans="1:11" ht="15.75">
      <c r="A39" s="89">
        <v>35</v>
      </c>
      <c r="B39" s="44" t="s">
        <v>344</v>
      </c>
      <c r="C39" s="45" t="s">
        <v>14</v>
      </c>
      <c r="D39" s="241">
        <v>400</v>
      </c>
      <c r="E39" s="64"/>
      <c r="F39" s="64">
        <f t="shared" si="0"/>
        <v>0</v>
      </c>
      <c r="G39" s="114">
        <v>0.08</v>
      </c>
      <c r="H39" s="64">
        <f t="shared" si="1"/>
        <v>0</v>
      </c>
      <c r="I39" s="64">
        <f t="shared" si="2"/>
        <v>0</v>
      </c>
      <c r="J39" s="453"/>
      <c r="K39" s="453"/>
    </row>
    <row r="40" spans="1:9" ht="15.75">
      <c r="A40" s="423" t="s">
        <v>22</v>
      </c>
      <c r="B40" s="424"/>
      <c r="C40" s="424"/>
      <c r="D40" s="424"/>
      <c r="E40" s="425"/>
      <c r="F40" s="41">
        <f>SUM(F5:F39)</f>
        <v>0</v>
      </c>
      <c r="G40" s="240"/>
      <c r="H40" s="41">
        <f>SUM(H5:H36)</f>
        <v>0</v>
      </c>
      <c r="I40" s="41">
        <f>SUM(I5:I36)</f>
        <v>0</v>
      </c>
    </row>
  </sheetData>
  <sheetProtection/>
  <mergeCells count="37">
    <mergeCell ref="J34:K34"/>
    <mergeCell ref="A40:E40"/>
    <mergeCell ref="J35:K35"/>
    <mergeCell ref="J36:K36"/>
    <mergeCell ref="J37:K37"/>
    <mergeCell ref="J38:K38"/>
    <mergeCell ref="J39:K39"/>
    <mergeCell ref="J19:K19"/>
    <mergeCell ref="H1:K1"/>
    <mergeCell ref="J31:K31"/>
    <mergeCell ref="J30:K30"/>
    <mergeCell ref="J29:K29"/>
    <mergeCell ref="J27:K27"/>
    <mergeCell ref="J22:K22"/>
    <mergeCell ref="J21:K21"/>
    <mergeCell ref="J26:K26"/>
    <mergeCell ref="J25:K25"/>
    <mergeCell ref="J11:K11"/>
    <mergeCell ref="J24:K24"/>
    <mergeCell ref="J5:K5"/>
    <mergeCell ref="J4:K4"/>
    <mergeCell ref="J10:K10"/>
    <mergeCell ref="J9:K9"/>
    <mergeCell ref="J7:K7"/>
    <mergeCell ref="J6:K6"/>
    <mergeCell ref="J8:K8"/>
    <mergeCell ref="J23:K23"/>
    <mergeCell ref="J28:K28"/>
    <mergeCell ref="J32:K32"/>
    <mergeCell ref="J14:K14"/>
    <mergeCell ref="J17:K17"/>
    <mergeCell ref="J13:K13"/>
    <mergeCell ref="J12:K12"/>
    <mergeCell ref="J15:K15"/>
    <mergeCell ref="J20:K20"/>
    <mergeCell ref="J18:K18"/>
    <mergeCell ref="J16:K16"/>
  </mergeCells>
  <printOptions/>
  <pageMargins left="0.5905511811023623" right="0.5905511811023623" top="0.7874015748031497" bottom="0.984251968503937" header="0.31496062992125984" footer="0.31496062992125984"/>
  <pageSetup horizontalDpi="600" verticalDpi="600" orientation="landscape" paperSize="9" scale="83" r:id="rId1"/>
  <headerFooter alignWithMargins="0">
    <oddFooter>&amp;Cpakiet nr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K10"/>
  <sheetViews>
    <sheetView zoomScalePageLayoutView="0" workbookViewId="0" topLeftCell="A1">
      <selection activeCell="B15" sqref="B15"/>
    </sheetView>
  </sheetViews>
  <sheetFormatPr defaultColWidth="9.00390625" defaultRowHeight="12.75"/>
  <cols>
    <col min="2" max="2" width="18.625" style="0" customWidth="1"/>
    <col min="5" max="5" width="11.125" style="0" customWidth="1"/>
    <col min="6" max="6" width="14.625" style="0" customWidth="1"/>
    <col min="8" max="9" width="13.25390625" style="0" customWidth="1"/>
    <col min="11" max="11" width="13.875" style="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="80" customFormat="1" ht="15.75">
      <c r="A3" s="40" t="s">
        <v>856</v>
      </c>
    </row>
    <row r="4" spans="1:11" s="80" customFormat="1" ht="47.25">
      <c r="A4" s="195" t="s">
        <v>8</v>
      </c>
      <c r="B4" s="195" t="s">
        <v>9</v>
      </c>
      <c r="C4" s="195" t="s">
        <v>16</v>
      </c>
      <c r="D4" s="195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438" t="s">
        <v>31</v>
      </c>
      <c r="K4" s="439"/>
    </row>
    <row r="5" spans="1:89" s="221" customFormat="1" ht="31.5">
      <c r="A5" s="89">
        <v>1</v>
      </c>
      <c r="B5" s="107" t="s">
        <v>125</v>
      </c>
      <c r="C5" s="108" t="s">
        <v>342</v>
      </c>
      <c r="D5" s="270">
        <v>150</v>
      </c>
      <c r="E5" s="129"/>
      <c r="F5" s="129">
        <f>D5*E5</f>
        <v>0</v>
      </c>
      <c r="G5" s="130">
        <v>0.08</v>
      </c>
      <c r="H5" s="122">
        <f>G5*F5</f>
        <v>0</v>
      </c>
      <c r="I5" s="218">
        <f>F5+H5</f>
        <v>0</v>
      </c>
      <c r="J5" s="456"/>
      <c r="K5" s="453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</row>
    <row r="6" spans="1:89" s="221" customFormat="1" ht="31.5">
      <c r="A6" s="156">
        <v>2</v>
      </c>
      <c r="B6" s="107" t="s">
        <v>126</v>
      </c>
      <c r="C6" s="108" t="s">
        <v>342</v>
      </c>
      <c r="D6" s="270">
        <v>50</v>
      </c>
      <c r="E6" s="129"/>
      <c r="F6" s="129">
        <f>D6*E6</f>
        <v>0</v>
      </c>
      <c r="G6" s="130">
        <v>0.08</v>
      </c>
      <c r="H6" s="122">
        <f>G6*F6</f>
        <v>0</v>
      </c>
      <c r="I6" s="125">
        <f>H6+F6</f>
        <v>0</v>
      </c>
      <c r="J6" s="456"/>
      <c r="K6" s="453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</row>
    <row r="7" spans="1:11" s="80" customFormat="1" ht="31.5">
      <c r="A7" s="156">
        <v>3</v>
      </c>
      <c r="B7" s="75" t="s">
        <v>457</v>
      </c>
      <c r="C7" s="76" t="s">
        <v>23</v>
      </c>
      <c r="D7" s="242">
        <v>500</v>
      </c>
      <c r="E7" s="64"/>
      <c r="F7" s="64">
        <f>D7*E7</f>
        <v>0</v>
      </c>
      <c r="G7" s="114">
        <v>0.08</v>
      </c>
      <c r="H7" s="64">
        <f>F7*G7</f>
        <v>0</v>
      </c>
      <c r="I7" s="64">
        <f>F7+H7</f>
        <v>0</v>
      </c>
      <c r="J7" s="432"/>
      <c r="K7" s="433"/>
    </row>
    <row r="8" spans="1:11" s="80" customFormat="1" ht="15.75">
      <c r="A8" s="89">
        <v>4</v>
      </c>
      <c r="B8" s="299" t="s">
        <v>492</v>
      </c>
      <c r="C8" s="300" t="s">
        <v>352</v>
      </c>
      <c r="D8" s="301">
        <v>20</v>
      </c>
      <c r="E8" s="64"/>
      <c r="F8" s="64">
        <f>D8*E8</f>
        <v>0</v>
      </c>
      <c r="G8" s="77">
        <v>0.08</v>
      </c>
      <c r="H8" s="64">
        <f>F8*G8</f>
        <v>0</v>
      </c>
      <c r="I8" s="64">
        <f>F8+H8</f>
        <v>0</v>
      </c>
      <c r="J8" s="432"/>
      <c r="K8" s="433"/>
    </row>
    <row r="9" spans="1:11" s="80" customFormat="1" ht="31.5">
      <c r="A9" s="156">
        <v>5</v>
      </c>
      <c r="B9" s="210" t="s">
        <v>631</v>
      </c>
      <c r="C9" s="45" t="s">
        <v>14</v>
      </c>
      <c r="D9" s="241">
        <v>10</v>
      </c>
      <c r="E9" s="302"/>
      <c r="F9" s="64">
        <f>D9*E9</f>
        <v>0</v>
      </c>
      <c r="G9" s="114">
        <v>0.08</v>
      </c>
      <c r="H9" s="64">
        <f>F9*G9</f>
        <v>0</v>
      </c>
      <c r="I9" s="64">
        <f>F9+H9</f>
        <v>0</v>
      </c>
      <c r="J9" s="432"/>
      <c r="K9" s="433"/>
    </row>
    <row r="10" spans="1:9" s="80" customFormat="1" ht="15.75">
      <c r="A10" s="423" t="s">
        <v>22</v>
      </c>
      <c r="B10" s="424"/>
      <c r="C10" s="424"/>
      <c r="D10" s="424"/>
      <c r="E10" s="425"/>
      <c r="F10" s="41">
        <f>SUM(F5:F9)</f>
        <v>0</v>
      </c>
      <c r="G10" s="240"/>
      <c r="H10" s="41">
        <f>SUM(H5:H9)</f>
        <v>0</v>
      </c>
      <c r="I10" s="41">
        <f>SUM(I5:I9)</f>
        <v>0</v>
      </c>
    </row>
  </sheetData>
  <sheetProtection/>
  <mergeCells count="8">
    <mergeCell ref="J9:K9"/>
    <mergeCell ref="A10:E10"/>
    <mergeCell ref="H1:K1"/>
    <mergeCell ref="J4:K4"/>
    <mergeCell ref="J5:K5"/>
    <mergeCell ref="J6:K6"/>
    <mergeCell ref="J7:K7"/>
    <mergeCell ref="J8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K30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6.875" style="0" customWidth="1"/>
    <col min="2" max="2" width="39.625" style="0" customWidth="1"/>
    <col min="3" max="3" width="7.00390625" style="0" customWidth="1"/>
    <col min="4" max="4" width="9.125" style="253" customWidth="1"/>
    <col min="6" max="6" width="10.125" style="0" customWidth="1"/>
    <col min="7" max="7" width="7.625" style="0" customWidth="1"/>
    <col min="8" max="8" width="7.875" style="0" customWidth="1"/>
    <col min="9" max="9" width="10.00390625" style="0" customWidth="1"/>
    <col min="10" max="10" width="28.875" style="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1:11" ht="15.75">
      <c r="A2" s="80"/>
      <c r="B2" s="80"/>
      <c r="C2" s="46" t="s">
        <v>12</v>
      </c>
      <c r="D2" s="80"/>
      <c r="E2" s="80"/>
      <c r="F2" s="80"/>
      <c r="G2" s="42"/>
      <c r="H2" s="42"/>
      <c r="I2" s="42"/>
      <c r="J2" s="42"/>
      <c r="K2" s="42"/>
    </row>
    <row r="3" spans="1:11" ht="15.75">
      <c r="A3" s="28" t="s">
        <v>52</v>
      </c>
      <c r="B3" s="36"/>
      <c r="C3" s="36"/>
      <c r="D3" s="248"/>
      <c r="E3" s="36"/>
      <c r="F3" s="36"/>
      <c r="G3" s="36"/>
      <c r="H3" s="36"/>
      <c r="I3" s="36"/>
      <c r="J3" s="36"/>
      <c r="K3" s="36"/>
    </row>
    <row r="4" spans="1:10" s="23" customFormat="1" ht="63">
      <c r="A4" s="195" t="s">
        <v>8</v>
      </c>
      <c r="B4" s="195" t="s">
        <v>9</v>
      </c>
      <c r="C4" s="195" t="s">
        <v>16</v>
      </c>
      <c r="D4" s="303" t="s">
        <v>13</v>
      </c>
      <c r="E4" s="195" t="s">
        <v>27</v>
      </c>
      <c r="F4" s="195" t="s">
        <v>28</v>
      </c>
      <c r="G4" s="195" t="s">
        <v>10</v>
      </c>
      <c r="H4" s="195" t="s">
        <v>29</v>
      </c>
      <c r="I4" s="195" t="s">
        <v>30</v>
      </c>
      <c r="J4" s="195" t="s">
        <v>31</v>
      </c>
    </row>
    <row r="5" spans="1:11" ht="15.75">
      <c r="A5" s="45">
        <v>1</v>
      </c>
      <c r="B5" s="44" t="s">
        <v>66</v>
      </c>
      <c r="C5" s="72" t="s">
        <v>14</v>
      </c>
      <c r="D5" s="250">
        <v>80</v>
      </c>
      <c r="E5" s="64"/>
      <c r="F5" s="64">
        <f aca="true" t="shared" si="0" ref="F5:F26">D5*E5</f>
        <v>0</v>
      </c>
      <c r="G5" s="69">
        <v>0.08</v>
      </c>
      <c r="H5" s="64">
        <f aca="true" t="shared" si="1" ref="H5:H24">F5*G5</f>
        <v>0</v>
      </c>
      <c r="I5" s="64">
        <f aca="true" t="shared" si="2" ref="I5:I24">F5+H5</f>
        <v>0</v>
      </c>
      <c r="J5" s="51"/>
      <c r="K5" s="36"/>
    </row>
    <row r="6" spans="1:11" ht="15.75">
      <c r="A6" s="45">
        <v>2</v>
      </c>
      <c r="B6" s="75" t="s">
        <v>427</v>
      </c>
      <c r="C6" s="72" t="s">
        <v>14</v>
      </c>
      <c r="D6" s="251">
        <v>100</v>
      </c>
      <c r="E6" s="64"/>
      <c r="F6" s="64">
        <f t="shared" si="0"/>
        <v>0</v>
      </c>
      <c r="G6" s="69">
        <v>0.08</v>
      </c>
      <c r="H6" s="64">
        <f t="shared" si="1"/>
        <v>0</v>
      </c>
      <c r="I6" s="64">
        <f t="shared" si="2"/>
        <v>0</v>
      </c>
      <c r="J6" s="51"/>
      <c r="K6" s="36"/>
    </row>
    <row r="7" spans="1:11" ht="15.75">
      <c r="A7" s="45">
        <v>3</v>
      </c>
      <c r="B7" s="75" t="s">
        <v>67</v>
      </c>
      <c r="C7" s="76" t="s">
        <v>14</v>
      </c>
      <c r="D7" s="251">
        <v>700</v>
      </c>
      <c r="E7" s="64"/>
      <c r="F7" s="64">
        <f t="shared" si="0"/>
        <v>0</v>
      </c>
      <c r="G7" s="69">
        <v>0.08</v>
      </c>
      <c r="H7" s="64">
        <f t="shared" si="1"/>
        <v>0</v>
      </c>
      <c r="I7" s="64">
        <f t="shared" si="2"/>
        <v>0</v>
      </c>
      <c r="J7" s="51"/>
      <c r="K7" s="36"/>
    </row>
    <row r="8" spans="1:11" ht="15.75">
      <c r="A8" s="45">
        <v>4</v>
      </c>
      <c r="B8" s="75" t="s">
        <v>68</v>
      </c>
      <c r="C8" s="76" t="s">
        <v>14</v>
      </c>
      <c r="D8" s="251">
        <v>250</v>
      </c>
      <c r="E8" s="64"/>
      <c r="F8" s="64">
        <f t="shared" si="0"/>
        <v>0</v>
      </c>
      <c r="G8" s="69">
        <v>0.08</v>
      </c>
      <c r="H8" s="64">
        <f t="shared" si="1"/>
        <v>0</v>
      </c>
      <c r="I8" s="64">
        <f t="shared" si="2"/>
        <v>0</v>
      </c>
      <c r="J8" s="51"/>
      <c r="K8" s="36"/>
    </row>
    <row r="9" spans="1:10" s="80" customFormat="1" ht="15.75">
      <c r="A9" s="45">
        <v>5</v>
      </c>
      <c r="B9" s="75" t="s">
        <v>598</v>
      </c>
      <c r="C9" s="76" t="s">
        <v>14</v>
      </c>
      <c r="D9" s="242">
        <v>120</v>
      </c>
      <c r="E9" s="64"/>
      <c r="F9" s="64">
        <f t="shared" si="0"/>
        <v>0</v>
      </c>
      <c r="G9" s="69">
        <v>0.08</v>
      </c>
      <c r="H9" s="64">
        <f t="shared" si="1"/>
        <v>0</v>
      </c>
      <c r="I9" s="64">
        <f t="shared" si="2"/>
        <v>0</v>
      </c>
      <c r="J9" s="51"/>
    </row>
    <row r="10" spans="1:11" ht="15.75">
      <c r="A10" s="45">
        <v>6</v>
      </c>
      <c r="B10" s="75" t="s">
        <v>70</v>
      </c>
      <c r="C10" s="76" t="s">
        <v>14</v>
      </c>
      <c r="D10" s="251">
        <v>120</v>
      </c>
      <c r="E10" s="64"/>
      <c r="F10" s="64">
        <f t="shared" si="0"/>
        <v>0</v>
      </c>
      <c r="G10" s="69">
        <v>0.08</v>
      </c>
      <c r="H10" s="64">
        <f t="shared" si="1"/>
        <v>0</v>
      </c>
      <c r="I10" s="64">
        <f t="shared" si="2"/>
        <v>0</v>
      </c>
      <c r="J10" s="51"/>
      <c r="K10" s="36"/>
    </row>
    <row r="11" spans="1:11" ht="15.75">
      <c r="A11" s="45">
        <v>7</v>
      </c>
      <c r="B11" s="75" t="s">
        <v>69</v>
      </c>
      <c r="C11" s="76" t="s">
        <v>14</v>
      </c>
      <c r="D11" s="251">
        <v>1500</v>
      </c>
      <c r="E11" s="64"/>
      <c r="F11" s="64">
        <f t="shared" si="0"/>
        <v>0</v>
      </c>
      <c r="G11" s="69">
        <v>0.08</v>
      </c>
      <c r="H11" s="64">
        <f t="shared" si="1"/>
        <v>0</v>
      </c>
      <c r="I11" s="64">
        <f t="shared" si="2"/>
        <v>0</v>
      </c>
      <c r="J11" s="51"/>
      <c r="K11" s="36"/>
    </row>
    <row r="12" spans="1:11" ht="15.75">
      <c r="A12" s="45">
        <v>8</v>
      </c>
      <c r="B12" s="75" t="s">
        <v>25</v>
      </c>
      <c r="C12" s="76" t="s">
        <v>23</v>
      </c>
      <c r="D12" s="251">
        <v>800</v>
      </c>
      <c r="E12" s="64"/>
      <c r="F12" s="64">
        <f t="shared" si="0"/>
        <v>0</v>
      </c>
      <c r="G12" s="69">
        <v>0.08</v>
      </c>
      <c r="H12" s="64">
        <f t="shared" si="1"/>
        <v>0</v>
      </c>
      <c r="I12" s="64">
        <f t="shared" si="2"/>
        <v>0</v>
      </c>
      <c r="J12" s="51"/>
      <c r="K12" s="36"/>
    </row>
    <row r="13" spans="1:10" s="23" customFormat="1" ht="15" customHeight="1">
      <c r="A13" s="45">
        <v>9</v>
      </c>
      <c r="B13" s="93" t="s">
        <v>717</v>
      </c>
      <c r="C13" s="89" t="s">
        <v>342</v>
      </c>
      <c r="D13" s="252">
        <v>10</v>
      </c>
      <c r="E13" s="115"/>
      <c r="F13" s="115">
        <f>E13*D13</f>
        <v>0</v>
      </c>
      <c r="G13" s="114">
        <v>0.08</v>
      </c>
      <c r="H13" s="115">
        <f>G13*F13</f>
        <v>0</v>
      </c>
      <c r="I13" s="115">
        <f>H13+F13</f>
        <v>0</v>
      </c>
      <c r="J13" s="195"/>
    </row>
    <row r="14" spans="1:10" s="23" customFormat="1" ht="15" customHeight="1">
      <c r="A14" s="45">
        <v>10</v>
      </c>
      <c r="B14" s="93" t="s">
        <v>718</v>
      </c>
      <c r="C14" s="89" t="s">
        <v>342</v>
      </c>
      <c r="D14" s="252">
        <v>10</v>
      </c>
      <c r="E14" s="115"/>
      <c r="F14" s="115">
        <f>E14*D14</f>
        <v>0</v>
      </c>
      <c r="G14" s="114">
        <v>0.08</v>
      </c>
      <c r="H14" s="115">
        <f>G14*F14</f>
        <v>0</v>
      </c>
      <c r="I14" s="115">
        <f>H14+F14</f>
        <v>0</v>
      </c>
      <c r="J14" s="195"/>
    </row>
    <row r="15" spans="1:11" ht="15.75">
      <c r="A15" s="45">
        <v>11</v>
      </c>
      <c r="B15" s="93" t="s">
        <v>719</v>
      </c>
      <c r="C15" s="45" t="s">
        <v>342</v>
      </c>
      <c r="D15" s="241">
        <v>10</v>
      </c>
      <c r="E15" s="64"/>
      <c r="F15" s="64">
        <f>D15*E15</f>
        <v>0</v>
      </c>
      <c r="G15" s="77">
        <v>0.08</v>
      </c>
      <c r="H15" s="115">
        <f>G15*F15</f>
        <v>0</v>
      </c>
      <c r="I15" s="64">
        <f>F15+H15</f>
        <v>0</v>
      </c>
      <c r="J15" s="51"/>
      <c r="K15" s="36"/>
    </row>
    <row r="16" spans="1:11" ht="15.75">
      <c r="A16" s="45">
        <v>12</v>
      </c>
      <c r="B16" s="75" t="s">
        <v>71</v>
      </c>
      <c r="C16" s="76" t="s">
        <v>14</v>
      </c>
      <c r="D16" s="251">
        <v>7</v>
      </c>
      <c r="E16" s="64"/>
      <c r="F16" s="64">
        <f t="shared" si="0"/>
        <v>0</v>
      </c>
      <c r="G16" s="69">
        <v>0.08</v>
      </c>
      <c r="H16" s="64">
        <f t="shared" si="1"/>
        <v>0</v>
      </c>
      <c r="I16" s="64">
        <f t="shared" si="2"/>
        <v>0</v>
      </c>
      <c r="J16" s="51"/>
      <c r="K16" s="36"/>
    </row>
    <row r="17" spans="1:89" ht="15.75">
      <c r="A17" s="45">
        <v>13</v>
      </c>
      <c r="B17" s="44" t="s">
        <v>682</v>
      </c>
      <c r="C17" s="45" t="s">
        <v>14</v>
      </c>
      <c r="D17" s="241">
        <v>100</v>
      </c>
      <c r="E17" s="64"/>
      <c r="F17" s="64">
        <f>D17*E17</f>
        <v>0</v>
      </c>
      <c r="G17" s="77">
        <v>0.08</v>
      </c>
      <c r="H17" s="115">
        <f>G17*F17</f>
        <v>0</v>
      </c>
      <c r="I17" s="228">
        <f>F17+H17</f>
        <v>0</v>
      </c>
      <c r="J17" s="219"/>
      <c r="K17" s="1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</row>
    <row r="18" spans="1:11" ht="15.75">
      <c r="A18" s="45">
        <v>14</v>
      </c>
      <c r="B18" s="75" t="s">
        <v>502</v>
      </c>
      <c r="C18" s="76" t="s">
        <v>14</v>
      </c>
      <c r="D18" s="251">
        <v>80</v>
      </c>
      <c r="E18" s="64"/>
      <c r="F18" s="64">
        <f t="shared" si="0"/>
        <v>0</v>
      </c>
      <c r="G18" s="69">
        <v>0.08</v>
      </c>
      <c r="H18" s="64">
        <f t="shared" si="1"/>
        <v>0</v>
      </c>
      <c r="I18" s="64">
        <f t="shared" si="2"/>
        <v>0</v>
      </c>
      <c r="J18" s="51"/>
      <c r="K18" s="36"/>
    </row>
    <row r="19" spans="1:11" ht="15.75">
      <c r="A19" s="45">
        <v>15</v>
      </c>
      <c r="B19" s="75" t="s">
        <v>72</v>
      </c>
      <c r="C19" s="76" t="s">
        <v>14</v>
      </c>
      <c r="D19" s="251">
        <v>200</v>
      </c>
      <c r="E19" s="64"/>
      <c r="F19" s="64">
        <f t="shared" si="0"/>
        <v>0</v>
      </c>
      <c r="G19" s="69">
        <v>0.08</v>
      </c>
      <c r="H19" s="64">
        <f t="shared" si="1"/>
        <v>0</v>
      </c>
      <c r="I19" s="64">
        <f t="shared" si="2"/>
        <v>0</v>
      </c>
      <c r="J19" s="51"/>
      <c r="K19" s="36"/>
    </row>
    <row r="20" spans="1:11" ht="15.75">
      <c r="A20" s="45">
        <v>16</v>
      </c>
      <c r="B20" s="75" t="s">
        <v>313</v>
      </c>
      <c r="C20" s="76" t="s">
        <v>14</v>
      </c>
      <c r="D20" s="251">
        <v>800</v>
      </c>
      <c r="E20" s="64"/>
      <c r="F20" s="64">
        <f t="shared" si="0"/>
        <v>0</v>
      </c>
      <c r="G20" s="69">
        <v>0.08</v>
      </c>
      <c r="H20" s="64">
        <f t="shared" si="1"/>
        <v>0</v>
      </c>
      <c r="I20" s="64">
        <f t="shared" si="2"/>
        <v>0</v>
      </c>
      <c r="J20" s="51"/>
      <c r="K20" s="36"/>
    </row>
    <row r="21" spans="1:11" ht="15.75">
      <c r="A21" s="45">
        <v>17</v>
      </c>
      <c r="B21" s="75" t="s">
        <v>73</v>
      </c>
      <c r="C21" s="76" t="s">
        <v>24</v>
      </c>
      <c r="D21" s="251">
        <v>800</v>
      </c>
      <c r="E21" s="64"/>
      <c r="F21" s="64">
        <f t="shared" si="0"/>
        <v>0</v>
      </c>
      <c r="G21" s="69">
        <v>0.08</v>
      </c>
      <c r="H21" s="64">
        <f t="shared" si="1"/>
        <v>0</v>
      </c>
      <c r="I21" s="64">
        <f t="shared" si="2"/>
        <v>0</v>
      </c>
      <c r="J21" s="51"/>
      <c r="K21" s="36"/>
    </row>
    <row r="22" spans="1:11" ht="15.75">
      <c r="A22" s="45">
        <v>18</v>
      </c>
      <c r="B22" s="75" t="s">
        <v>74</v>
      </c>
      <c r="C22" s="76" t="s">
        <v>14</v>
      </c>
      <c r="D22" s="251">
        <v>30</v>
      </c>
      <c r="E22" s="64"/>
      <c r="F22" s="64">
        <f t="shared" si="0"/>
        <v>0</v>
      </c>
      <c r="G22" s="69">
        <v>0.08</v>
      </c>
      <c r="H22" s="64">
        <f t="shared" si="1"/>
        <v>0</v>
      </c>
      <c r="I22" s="64">
        <f t="shared" si="2"/>
        <v>0</v>
      </c>
      <c r="J22" s="51"/>
      <c r="K22" s="36"/>
    </row>
    <row r="23" spans="1:11" ht="15.75">
      <c r="A23" s="45">
        <v>19</v>
      </c>
      <c r="B23" s="75" t="s">
        <v>343</v>
      </c>
      <c r="C23" s="76" t="s">
        <v>23</v>
      </c>
      <c r="D23" s="251">
        <v>1000</v>
      </c>
      <c r="E23" s="64"/>
      <c r="F23" s="64">
        <f t="shared" si="0"/>
        <v>0</v>
      </c>
      <c r="G23" s="69">
        <v>0.08</v>
      </c>
      <c r="H23" s="64">
        <f t="shared" si="1"/>
        <v>0</v>
      </c>
      <c r="I23" s="64">
        <f t="shared" si="2"/>
        <v>0</v>
      </c>
      <c r="J23" s="51"/>
      <c r="K23" s="36"/>
    </row>
    <row r="24" spans="1:11" ht="15.75">
      <c r="A24" s="45">
        <v>20</v>
      </c>
      <c r="B24" s="75" t="s">
        <v>26</v>
      </c>
      <c r="C24" s="76" t="s">
        <v>14</v>
      </c>
      <c r="D24" s="251">
        <v>20</v>
      </c>
      <c r="E24" s="64"/>
      <c r="F24" s="64">
        <f t="shared" si="0"/>
        <v>0</v>
      </c>
      <c r="G24" s="69">
        <v>0.08</v>
      </c>
      <c r="H24" s="64">
        <f t="shared" si="1"/>
        <v>0</v>
      </c>
      <c r="I24" s="64">
        <f t="shared" si="2"/>
        <v>0</v>
      </c>
      <c r="J24" s="51"/>
      <c r="K24" s="36"/>
    </row>
    <row r="25" spans="1:89" s="39" customFormat="1" ht="15.75">
      <c r="A25" s="45">
        <v>21</v>
      </c>
      <c r="B25" s="210" t="s">
        <v>373</v>
      </c>
      <c r="C25" s="45" t="s">
        <v>342</v>
      </c>
      <c r="D25" s="241">
        <v>40</v>
      </c>
      <c r="E25" s="256"/>
      <c r="F25" s="178">
        <f t="shared" si="0"/>
        <v>0</v>
      </c>
      <c r="G25" s="77">
        <v>0.08</v>
      </c>
      <c r="H25" s="115">
        <f>G25*F25</f>
        <v>0</v>
      </c>
      <c r="I25" s="124">
        <f>H25+F25</f>
        <v>0</v>
      </c>
      <c r="J25" s="219"/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</row>
    <row r="26" spans="1:89" s="39" customFormat="1" ht="15.75">
      <c r="A26" s="45">
        <v>22</v>
      </c>
      <c r="B26" s="210" t="s">
        <v>374</v>
      </c>
      <c r="C26" s="45" t="s">
        <v>342</v>
      </c>
      <c r="D26" s="241">
        <v>100</v>
      </c>
      <c r="E26" s="256"/>
      <c r="F26" s="178">
        <f t="shared" si="0"/>
        <v>0</v>
      </c>
      <c r="G26" s="77">
        <v>0.08</v>
      </c>
      <c r="H26" s="115">
        <f>G26*F26</f>
        <v>0</v>
      </c>
      <c r="I26" s="228">
        <f>F26+H26</f>
        <v>0</v>
      </c>
      <c r="J26" s="219"/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</row>
    <row r="27" spans="1:11" ht="15.75">
      <c r="A27" s="440" t="s">
        <v>11</v>
      </c>
      <c r="B27" s="441"/>
      <c r="C27" s="441"/>
      <c r="D27" s="441"/>
      <c r="E27" s="442"/>
      <c r="F27" s="33">
        <f>SUM(F5:F26)</f>
        <v>0</v>
      </c>
      <c r="G27" s="16"/>
      <c r="H27" s="33">
        <f>SUM(H5:H26)</f>
        <v>0</v>
      </c>
      <c r="I27" s="33">
        <f>SUM(I5:I26)</f>
        <v>0</v>
      </c>
      <c r="J27" s="36"/>
      <c r="K27" s="36"/>
    </row>
    <row r="29" spans="1:10" ht="12.75">
      <c r="A29" s="457"/>
      <c r="B29" s="457"/>
      <c r="C29" s="457"/>
      <c r="D29" s="457"/>
      <c r="E29" s="457"/>
      <c r="F29" s="457"/>
      <c r="G29" s="457"/>
      <c r="H29" s="457"/>
      <c r="I29" s="457"/>
      <c r="J29" s="457"/>
    </row>
    <row r="30" spans="1:10" ht="12.75">
      <c r="A30" s="457"/>
      <c r="B30" s="457"/>
      <c r="C30" s="457"/>
      <c r="D30" s="457"/>
      <c r="E30" s="457"/>
      <c r="F30" s="457"/>
      <c r="G30" s="457"/>
      <c r="H30" s="457"/>
      <c r="I30" s="457"/>
      <c r="J30" s="457"/>
    </row>
  </sheetData>
  <sheetProtection/>
  <mergeCells count="4">
    <mergeCell ref="A30:J30"/>
    <mergeCell ref="A27:E27"/>
    <mergeCell ref="A29:J29"/>
    <mergeCell ref="H1:K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4" r:id="rId1"/>
  <headerFooter alignWithMargins="0">
    <oddFooter>&amp;Cpakiet nr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375" style="80" customWidth="1"/>
    <col min="2" max="2" width="36.75390625" style="80" customWidth="1"/>
    <col min="3" max="3" width="7.25390625" style="80" customWidth="1"/>
    <col min="4" max="4" width="5.75390625" style="254" customWidth="1"/>
    <col min="5" max="6" width="9.00390625" style="80" customWidth="1"/>
    <col min="7" max="7" width="5.125" style="80" customWidth="1"/>
    <col min="8" max="8" width="10.00390625" style="80" customWidth="1"/>
    <col min="9" max="9" width="10.875" style="80" customWidth="1"/>
    <col min="10" max="10" width="32.00390625" style="80" customWidth="1"/>
    <col min="11" max="16384" width="9.125" style="80" customWidth="1"/>
  </cols>
  <sheetData>
    <row r="1" spans="1:11" s="42" customFormat="1" ht="12.75">
      <c r="A1" s="42" t="s">
        <v>855</v>
      </c>
      <c r="H1" s="421" t="s">
        <v>854</v>
      </c>
      <c r="I1" s="421"/>
      <c r="J1" s="421"/>
      <c r="K1" s="421"/>
    </row>
    <row r="2" spans="3:11" ht="15.75">
      <c r="C2" s="46" t="s">
        <v>12</v>
      </c>
      <c r="D2" s="80"/>
      <c r="G2" s="42"/>
      <c r="H2" s="42"/>
      <c r="I2" s="42"/>
      <c r="J2" s="42"/>
      <c r="K2" s="42"/>
    </row>
    <row r="3" ht="15.75">
      <c r="A3" s="40" t="s">
        <v>65</v>
      </c>
    </row>
    <row r="4" spans="1:10" s="42" customFormat="1" ht="38.25">
      <c r="A4" s="43" t="s">
        <v>8</v>
      </c>
      <c r="B4" s="43" t="s">
        <v>9</v>
      </c>
      <c r="C4" s="43" t="s">
        <v>16</v>
      </c>
      <c r="D4" s="249" t="s">
        <v>13</v>
      </c>
      <c r="E4" s="43" t="s">
        <v>27</v>
      </c>
      <c r="F4" s="43" t="s">
        <v>28</v>
      </c>
      <c r="G4" s="43" t="s">
        <v>10</v>
      </c>
      <c r="H4" s="43" t="s">
        <v>29</v>
      </c>
      <c r="I4" s="43" t="s">
        <v>30</v>
      </c>
      <c r="J4" s="43" t="s">
        <v>31</v>
      </c>
    </row>
    <row r="5" spans="1:10" ht="15.75">
      <c r="A5" s="45">
        <v>1</v>
      </c>
      <c r="B5" s="44" t="s">
        <v>76</v>
      </c>
      <c r="C5" s="76" t="s">
        <v>342</v>
      </c>
      <c r="D5" s="246">
        <v>10</v>
      </c>
      <c r="E5" s="64"/>
      <c r="F5" s="64">
        <f>D5*E5</f>
        <v>0</v>
      </c>
      <c r="G5" s="69">
        <v>0.08</v>
      </c>
      <c r="H5" s="64">
        <f aca="true" t="shared" si="0" ref="H5:H15">F5*G5</f>
        <v>0</v>
      </c>
      <c r="I5" s="64">
        <f aca="true" t="shared" si="1" ref="I5:I15">F5+H5</f>
        <v>0</v>
      </c>
      <c r="J5" s="51"/>
    </row>
    <row r="6" spans="1:10" ht="15.75">
      <c r="A6" s="45">
        <v>2</v>
      </c>
      <c r="B6" s="75" t="s">
        <v>339</v>
      </c>
      <c r="C6" s="76" t="s">
        <v>342</v>
      </c>
      <c r="D6" s="242">
        <v>100</v>
      </c>
      <c r="E6" s="64"/>
      <c r="F6" s="64">
        <f aca="true" t="shared" si="2" ref="F6:F15">D6*E6</f>
        <v>0</v>
      </c>
      <c r="G6" s="69">
        <v>0.08</v>
      </c>
      <c r="H6" s="64">
        <f t="shared" si="0"/>
        <v>0</v>
      </c>
      <c r="I6" s="64">
        <f t="shared" si="1"/>
        <v>0</v>
      </c>
      <c r="J6" s="51"/>
    </row>
    <row r="7" spans="1:10" ht="15.75">
      <c r="A7" s="45">
        <v>3</v>
      </c>
      <c r="B7" s="75" t="s">
        <v>77</v>
      </c>
      <c r="C7" s="76" t="s">
        <v>342</v>
      </c>
      <c r="D7" s="242">
        <v>20</v>
      </c>
      <c r="E7" s="64"/>
      <c r="F7" s="64">
        <f t="shared" si="2"/>
        <v>0</v>
      </c>
      <c r="G7" s="69">
        <v>0.08</v>
      </c>
      <c r="H7" s="64">
        <f t="shared" si="0"/>
        <v>0</v>
      </c>
      <c r="I7" s="64">
        <f t="shared" si="1"/>
        <v>0</v>
      </c>
      <c r="J7" s="51"/>
    </row>
    <row r="8" spans="1:10" ht="15.75">
      <c r="A8" s="45">
        <v>4</v>
      </c>
      <c r="B8" s="75" t="s">
        <v>79</v>
      </c>
      <c r="C8" s="76" t="s">
        <v>342</v>
      </c>
      <c r="D8" s="242">
        <v>80</v>
      </c>
      <c r="E8" s="64"/>
      <c r="F8" s="64">
        <f t="shared" si="2"/>
        <v>0</v>
      </c>
      <c r="G8" s="69">
        <v>0.08</v>
      </c>
      <c r="H8" s="64">
        <f t="shared" si="0"/>
        <v>0</v>
      </c>
      <c r="I8" s="64">
        <f t="shared" si="1"/>
        <v>0</v>
      </c>
      <c r="J8" s="51"/>
    </row>
    <row r="9" spans="1:10" ht="15.75">
      <c r="A9" s="45">
        <v>5</v>
      </c>
      <c r="B9" s="75" t="s">
        <v>78</v>
      </c>
      <c r="C9" s="76" t="s">
        <v>342</v>
      </c>
      <c r="D9" s="242">
        <v>20</v>
      </c>
      <c r="E9" s="64"/>
      <c r="F9" s="64">
        <f t="shared" si="2"/>
        <v>0</v>
      </c>
      <c r="G9" s="69">
        <v>0.08</v>
      </c>
      <c r="H9" s="64">
        <f t="shared" si="0"/>
        <v>0</v>
      </c>
      <c r="I9" s="64">
        <f t="shared" si="1"/>
        <v>0</v>
      </c>
      <c r="J9" s="51"/>
    </row>
    <row r="10" spans="1:10" ht="15.75">
      <c r="A10" s="45">
        <v>6</v>
      </c>
      <c r="B10" s="44" t="s">
        <v>338</v>
      </c>
      <c r="C10" s="76" t="s">
        <v>342</v>
      </c>
      <c r="D10" s="241">
        <v>80</v>
      </c>
      <c r="E10" s="64"/>
      <c r="F10" s="64">
        <f t="shared" si="2"/>
        <v>0</v>
      </c>
      <c r="G10" s="69">
        <v>0.08</v>
      </c>
      <c r="H10" s="64">
        <f t="shared" si="0"/>
        <v>0</v>
      </c>
      <c r="I10" s="64">
        <f t="shared" si="1"/>
        <v>0</v>
      </c>
      <c r="J10" s="51"/>
    </row>
    <row r="11" spans="1:10" ht="15.75">
      <c r="A11" s="45">
        <v>7</v>
      </c>
      <c r="B11" s="75" t="s">
        <v>174</v>
      </c>
      <c r="C11" s="76" t="s">
        <v>342</v>
      </c>
      <c r="D11" s="242">
        <v>50</v>
      </c>
      <c r="E11" s="64"/>
      <c r="F11" s="64">
        <f t="shared" si="2"/>
        <v>0</v>
      </c>
      <c r="G11" s="77">
        <v>0.08</v>
      </c>
      <c r="H11" s="64">
        <f t="shared" si="0"/>
        <v>0</v>
      </c>
      <c r="I11" s="64">
        <f t="shared" si="1"/>
        <v>0</v>
      </c>
      <c r="J11" s="51"/>
    </row>
    <row r="12" spans="1:10" ht="15.75">
      <c r="A12" s="45">
        <v>8</v>
      </c>
      <c r="B12" s="75" t="s">
        <v>472</v>
      </c>
      <c r="C12" s="76" t="s">
        <v>342</v>
      </c>
      <c r="D12" s="242">
        <v>400</v>
      </c>
      <c r="E12" s="64"/>
      <c r="F12" s="64">
        <f t="shared" si="2"/>
        <v>0</v>
      </c>
      <c r="G12" s="69">
        <v>0.08</v>
      </c>
      <c r="H12" s="64">
        <f t="shared" si="0"/>
        <v>0</v>
      </c>
      <c r="I12" s="64">
        <f t="shared" si="1"/>
        <v>0</v>
      </c>
      <c r="J12" s="51"/>
    </row>
    <row r="13" spans="1:10" ht="15.75">
      <c r="A13" s="45">
        <v>11</v>
      </c>
      <c r="B13" s="75" t="s">
        <v>85</v>
      </c>
      <c r="C13" s="76" t="s">
        <v>342</v>
      </c>
      <c r="D13" s="242">
        <v>50</v>
      </c>
      <c r="E13" s="64"/>
      <c r="F13" s="64">
        <f t="shared" si="2"/>
        <v>0</v>
      </c>
      <c r="G13" s="69">
        <v>0.08</v>
      </c>
      <c r="H13" s="64">
        <f t="shared" si="0"/>
        <v>0</v>
      </c>
      <c r="I13" s="64">
        <f t="shared" si="1"/>
        <v>0</v>
      </c>
      <c r="J13" s="51"/>
    </row>
    <row r="14" spans="1:10" ht="15.75">
      <c r="A14" s="45">
        <v>12</v>
      </c>
      <c r="B14" s="75" t="s">
        <v>86</v>
      </c>
      <c r="C14" s="76" t="s">
        <v>342</v>
      </c>
      <c r="D14" s="242">
        <v>20</v>
      </c>
      <c r="E14" s="64"/>
      <c r="F14" s="64">
        <f t="shared" si="2"/>
        <v>0</v>
      </c>
      <c r="G14" s="69">
        <v>0.08</v>
      </c>
      <c r="H14" s="64">
        <f t="shared" si="0"/>
        <v>0</v>
      </c>
      <c r="I14" s="64">
        <f t="shared" si="1"/>
        <v>0</v>
      </c>
      <c r="J14" s="51"/>
    </row>
    <row r="15" spans="1:10" ht="18" customHeight="1">
      <c r="A15" s="45">
        <v>15</v>
      </c>
      <c r="B15" s="75" t="s">
        <v>495</v>
      </c>
      <c r="C15" s="76" t="s">
        <v>342</v>
      </c>
      <c r="D15" s="242">
        <v>60</v>
      </c>
      <c r="E15" s="64"/>
      <c r="F15" s="64">
        <f t="shared" si="2"/>
        <v>0</v>
      </c>
      <c r="G15" s="69">
        <v>0.08</v>
      </c>
      <c r="H15" s="64">
        <f t="shared" si="0"/>
        <v>0</v>
      </c>
      <c r="I15" s="64">
        <f t="shared" si="1"/>
        <v>0</v>
      </c>
      <c r="J15" s="51"/>
    </row>
    <row r="16" spans="1:9" ht="15.75">
      <c r="A16" s="423" t="s">
        <v>11</v>
      </c>
      <c r="B16" s="424"/>
      <c r="C16" s="424"/>
      <c r="D16" s="424"/>
      <c r="E16" s="425"/>
      <c r="F16" s="41">
        <f>SUM(F5:F15)</f>
        <v>0</v>
      </c>
      <c r="G16" s="71"/>
      <c r="H16" s="41">
        <f>SUM(H5:H15)</f>
        <v>0</v>
      </c>
      <c r="I16" s="41">
        <f>SUM(I5:I15)</f>
        <v>0</v>
      </c>
    </row>
    <row r="18" spans="1:10" ht="15.75">
      <c r="A18" s="458"/>
      <c r="B18" s="458"/>
      <c r="C18" s="458"/>
      <c r="D18" s="458"/>
      <c r="E18" s="458"/>
      <c r="F18" s="458"/>
      <c r="G18" s="458"/>
      <c r="H18" s="458"/>
      <c r="I18" s="458"/>
      <c r="J18" s="458"/>
    </row>
    <row r="19" spans="1:10" ht="15.75">
      <c r="A19" s="458"/>
      <c r="B19" s="458"/>
      <c r="C19" s="458"/>
      <c r="D19" s="458"/>
      <c r="E19" s="458"/>
      <c r="F19" s="458"/>
      <c r="G19" s="458"/>
      <c r="H19" s="458"/>
      <c r="I19" s="458"/>
      <c r="J19" s="458"/>
    </row>
  </sheetData>
  <sheetProtection/>
  <mergeCells count="4">
    <mergeCell ref="A19:J19"/>
    <mergeCell ref="A16:E16"/>
    <mergeCell ref="A18:J18"/>
    <mergeCell ref="H1:K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5" r:id="rId1"/>
  <headerFooter alignWithMargins="0">
    <oddFooter>&amp;Cpakiet nr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agnieszka</cp:lastModifiedBy>
  <cp:lastPrinted>2017-02-10T11:53:49Z</cp:lastPrinted>
  <dcterms:created xsi:type="dcterms:W3CDTF">2006-11-22T09:30:07Z</dcterms:created>
  <dcterms:modified xsi:type="dcterms:W3CDTF">2018-03-27T08:57:12Z</dcterms:modified>
  <cp:category/>
  <cp:version/>
  <cp:contentType/>
  <cp:contentStatus/>
</cp:coreProperties>
</file>