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'Arkusz1'!$A$1:$J$44</definedName>
  </definedNames>
  <calcPr fullCalcOnLoad="1"/>
</workbook>
</file>

<file path=xl/sharedStrings.xml><?xml version="1.0" encoding="utf-8"?>
<sst xmlns="http://schemas.openxmlformats.org/spreadsheetml/2006/main" count="254" uniqueCount="159">
  <si>
    <t>FORMULARZ ASORTYMENTOWO-CENOWY</t>
  </si>
  <si>
    <t>L.p.</t>
  </si>
  <si>
    <t>Przedmiot zamówienia</t>
  </si>
  <si>
    <t>jedn. miary</t>
  </si>
  <si>
    <t>ilość jedn.</t>
  </si>
  <si>
    <t>cena jedn. Netto</t>
  </si>
  <si>
    <t>cena całkowita netto</t>
  </si>
  <si>
    <t>stawka VAT %</t>
  </si>
  <si>
    <t>Wartość VAT zł</t>
  </si>
  <si>
    <t>Wartość ogółem brutto</t>
  </si>
  <si>
    <t>Pietruszka korzeń jadalna</t>
  </si>
  <si>
    <t>Seler</t>
  </si>
  <si>
    <t>Buraki</t>
  </si>
  <si>
    <t>Cebula</t>
  </si>
  <si>
    <t>Jabłka deserowe</t>
  </si>
  <si>
    <t>Jabłka kompotowe</t>
  </si>
  <si>
    <t>Kapusta biała</t>
  </si>
  <si>
    <t>Kapusta pekińska</t>
  </si>
  <si>
    <t>Pieczarki</t>
  </si>
  <si>
    <t>Ogórek kwaszony</t>
  </si>
  <si>
    <t>Kapusta kwaszona</t>
  </si>
  <si>
    <t>Por</t>
  </si>
  <si>
    <t>Kalafior</t>
  </si>
  <si>
    <t>Brokuły</t>
  </si>
  <si>
    <t>Fasolka szparagowa</t>
  </si>
  <si>
    <t xml:space="preserve">  kg </t>
  </si>
  <si>
    <t xml:space="preserve">  kg</t>
  </si>
  <si>
    <t xml:space="preserve">  kg  </t>
  </si>
  <si>
    <t xml:space="preserve">  szt</t>
  </si>
  <si>
    <t>kg</t>
  </si>
  <si>
    <t>Ogórek świeży</t>
  </si>
  <si>
    <t>szt</t>
  </si>
  <si>
    <t>Koperek</t>
  </si>
  <si>
    <t>pęcz</t>
  </si>
  <si>
    <t>Pietruszka zielona</t>
  </si>
  <si>
    <t>pęcz.</t>
  </si>
  <si>
    <t>WARTOŚĆ OGÓŁEM:</t>
  </si>
  <si>
    <t>słownie:</t>
  </si>
  <si>
    <t>dostawa średnio dwa razy w miesiacu w godz. 7.00-10.00 (od poniedziałku do piątku)</t>
  </si>
  <si>
    <t>Cukier biały</t>
  </si>
  <si>
    <t>Herbata granulowana</t>
  </si>
  <si>
    <t xml:space="preserve">Sól warzona                         </t>
  </si>
  <si>
    <t>Pieprz ziołowy</t>
  </si>
  <si>
    <t>Pieprz naturalny</t>
  </si>
  <si>
    <t>Ziele angielskie</t>
  </si>
  <si>
    <t>Liście laurowe</t>
  </si>
  <si>
    <t>Kwasek cytrynowy</t>
  </si>
  <si>
    <t>Maga 1 litr</t>
  </si>
  <si>
    <t>Koncentrat pomidorowy 30%</t>
  </si>
  <si>
    <t>Kisiel o różnych smakach 80g</t>
  </si>
  <si>
    <t>Cukier waniliowy (30g)</t>
  </si>
  <si>
    <t xml:space="preserve">Chrzan o smaku cytrynowym </t>
  </si>
  <si>
    <t>Przyprawa ‘Kucharek’</t>
  </si>
  <si>
    <t>Budyń 80 g</t>
  </si>
  <si>
    <t xml:space="preserve">  szt    </t>
  </si>
  <si>
    <t>Powidła wieloowocowe</t>
  </si>
  <si>
    <t>Suchary</t>
  </si>
  <si>
    <t>Musztarda</t>
  </si>
  <si>
    <t>Majeranek</t>
  </si>
  <si>
    <t>Dżem truskawkowy</t>
  </si>
  <si>
    <t>Dżem porzeczkowy</t>
  </si>
  <si>
    <t xml:space="preserve">  kg    </t>
  </si>
  <si>
    <t>Płatki owsiane</t>
  </si>
  <si>
    <t>Ryż</t>
  </si>
  <si>
    <t>Kasza manna</t>
  </si>
  <si>
    <t xml:space="preserve">  kg   </t>
  </si>
  <si>
    <t>Płatki jęczmienne</t>
  </si>
  <si>
    <t>Mąka pszenna</t>
  </si>
  <si>
    <t>Kasza jęczmienna</t>
  </si>
  <si>
    <t>Kasza gryczana</t>
  </si>
  <si>
    <t>Mąka ziemniaczana</t>
  </si>
  <si>
    <t>Makaron nitki</t>
  </si>
  <si>
    <t>Makaron świderki</t>
  </si>
  <si>
    <t>Makaron zacierki</t>
  </si>
  <si>
    <t>Margaryna miękka</t>
  </si>
  <si>
    <t>Olej uniwersalny</t>
  </si>
  <si>
    <t xml:space="preserve">  l</t>
  </si>
  <si>
    <t>Pasztet mazowiecki450g słoik</t>
  </si>
  <si>
    <t>Marmolada</t>
  </si>
  <si>
    <t>Mleko w proszku kl. l 500g</t>
  </si>
  <si>
    <t>Mieszanka masła śmietankowego i olejów i olejów roślinnych w kostkach</t>
  </si>
  <si>
    <t xml:space="preserve"> szt</t>
  </si>
  <si>
    <t>Paprykarz szczeciński 260 g</t>
  </si>
  <si>
    <t xml:space="preserve"> szt </t>
  </si>
  <si>
    <t>Groszek konserwowy 330g</t>
  </si>
  <si>
    <t xml:space="preserve"> szt    </t>
  </si>
  <si>
    <t>Groch łuskany połówki</t>
  </si>
  <si>
    <t>Galaretka owocowa</t>
  </si>
  <si>
    <t>Płatki kukurydziane 250g</t>
  </si>
  <si>
    <t>Kawa ‘Inka’ 150 g</t>
  </si>
  <si>
    <t>Bebiko  1 - 350g</t>
  </si>
  <si>
    <t>Bebiko  2 – 350g</t>
  </si>
  <si>
    <t>Bebiko  2R – 350g</t>
  </si>
  <si>
    <t>Bebiko 3R – 350g</t>
  </si>
  <si>
    <t xml:space="preserve">szt </t>
  </si>
  <si>
    <t>Makaron łazanki</t>
  </si>
  <si>
    <t xml:space="preserve"> kg</t>
  </si>
  <si>
    <t>Majonez 0,9 l</t>
  </si>
  <si>
    <t>Ogórki konserwowe 0,9 kg</t>
  </si>
  <si>
    <t>Ketchup łagodny 500g</t>
  </si>
  <si>
    <t>Mleko NAN 1</t>
  </si>
  <si>
    <t>Mleko NAN 2</t>
  </si>
  <si>
    <t>Mleko NAN 2R</t>
  </si>
  <si>
    <t>Syrop owocowy lub koncentrat soków owocowych</t>
  </si>
  <si>
    <t xml:space="preserve"> l</t>
  </si>
  <si>
    <t>Fasola biała sucha</t>
  </si>
  <si>
    <t>Sok pomidorowy</t>
  </si>
  <si>
    <t>Ryby mrożone filety</t>
  </si>
  <si>
    <t xml:space="preserve">Śledzie solone        </t>
  </si>
  <si>
    <t>Śledzie marynowane</t>
  </si>
  <si>
    <t>Kukurydza konserwowa 400g</t>
  </si>
  <si>
    <t>Oliwa z oliwek</t>
  </si>
  <si>
    <t>Ocet winny</t>
  </si>
  <si>
    <t>Herbatniki petitki</t>
  </si>
  <si>
    <t>Majonez odtłuszczony</t>
  </si>
  <si>
    <t>Soki owocowe nektar</t>
  </si>
  <si>
    <t xml:space="preserve">Pietruszka suszona </t>
  </si>
  <si>
    <t xml:space="preserve">Koper suszony </t>
  </si>
  <si>
    <t>Sól czosnkowa</t>
  </si>
  <si>
    <t>Kleik ryżowy  180g</t>
  </si>
  <si>
    <t>Serek topiony w kostkach100g</t>
  </si>
  <si>
    <t>Mleko w proszku odtłuszczone 250g</t>
  </si>
  <si>
    <t>Kakao rozpuszczalne Puchatek 250g</t>
  </si>
  <si>
    <t>Chrupki kukurydziane bez smakowe (60g) i smakowe (70g)</t>
  </si>
  <si>
    <t>Wyżej wymienione produkty muszą posiadać wymagane prawem atesty dopuszczające  żywności do spożycia.</t>
  </si>
  <si>
    <t>dostarczonych  artykułów   nie kończył się wcześniej  niż dwa miesiące od dnia dostawy.</t>
  </si>
  <si>
    <t xml:space="preserve">Przy produktach o terminie ważności od 8 do 18 miesięcy - Zamawiający wymaga aby termin przydatności do spożycia </t>
  </si>
  <si>
    <t xml:space="preserve">   załącznik nr 1 do umowy na dostawę artykułów spożywczych</t>
  </si>
  <si>
    <r>
      <t xml:space="preserve">wartość netto: </t>
    </r>
    <r>
      <rPr>
        <b/>
        <sz val="10"/>
        <rFont val="Arial CE"/>
        <family val="2"/>
      </rPr>
      <t>dziewięćdziesiąt osiem tysięcy osiemset siedemdziesiąt dziewięć złotych 17/100</t>
    </r>
  </si>
  <si>
    <r>
      <t xml:space="preserve">wartość brutto: </t>
    </r>
    <r>
      <rPr>
        <b/>
        <sz val="10"/>
        <rFont val="Arial CE"/>
        <family val="2"/>
      </rPr>
      <t>sto sześć tysięcy sto dwadzieścia cztery złote 58/100</t>
    </r>
  </si>
  <si>
    <r>
      <t xml:space="preserve">VAT: </t>
    </r>
    <r>
      <rPr>
        <b/>
        <sz val="10"/>
        <rFont val="Arial CE"/>
        <family val="2"/>
      </rPr>
      <t>siedem tysięcy dwieście czterdzieści pięć złotych 41/100</t>
    </r>
  </si>
  <si>
    <t>cena jedn. netto [PLN]</t>
  </si>
  <si>
    <t>wartość netto [PLN]</t>
  </si>
  <si>
    <t>wartość VAT [PLN]</t>
  </si>
  <si>
    <t>wartość ogółem brutto [PLN]</t>
  </si>
  <si>
    <t>Rzodkiewka</t>
  </si>
  <si>
    <t>Arbuz</t>
  </si>
  <si>
    <t>Szczypiorek</t>
  </si>
  <si>
    <t>Banany</t>
  </si>
  <si>
    <t>kapusta włoska</t>
  </si>
  <si>
    <t>Sałata lodowa</t>
  </si>
  <si>
    <t>Ziemniaki konsumpcyjne
minimalna średnica 5 cm, kształt regularny, owalny lub okrągły o gładkiej powierzchni (bez głębokich oczek)</t>
  </si>
  <si>
    <t>winogrona białe</t>
  </si>
  <si>
    <t>ilość
 jedn.</t>
  </si>
  <si>
    <t>1. Wyżej wymienione produkty muszą posiadać wymagane prawem atesty dopuszczające żywność do spożycia</t>
  </si>
  <si>
    <t>3. Dostawy średnio 2 razy w tygodniu w godz. 7.00-10.00 (od poniedziałku do piątku)</t>
  </si>
  <si>
    <t>Czosnek</t>
  </si>
  <si>
    <t>szt. 
(główka)</t>
  </si>
  <si>
    <t>2. Dostarczane produkty muszą być świeże ( jędrne ), dobrej jakości, bez oznak zepsucia</t>
  </si>
  <si>
    <t>Marchew jadalna, 
korzeń o średnicy min. 1,5 cm prosty i bez wklęsłości</t>
  </si>
  <si>
    <t>Brzoskwinia</t>
  </si>
  <si>
    <t>Mandarynki</t>
  </si>
  <si>
    <t>Nektarynki</t>
  </si>
  <si>
    <t>Pomarańcze</t>
  </si>
  <si>
    <t>Papryka czerwona</t>
  </si>
  <si>
    <t>Wartość ogółem</t>
  </si>
  <si>
    <t>Pomidor szklarniowy</t>
  </si>
  <si>
    <t>Załącznik nr 2 do SIWZ</t>
  </si>
  <si>
    <t>znak sprawy: ZP/ 09 / 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</si>
</sst>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;[Red]#,##0.00\ &quot;zł&quot;"/>
    <numFmt numFmtId="168" formatCode="#,##0.00;[Red]#,##0.00"/>
    <numFmt numFmtId="169" formatCode="[$€-2]\ #,##0.00_);[Red]\([$€-2]\ #,##0.00\)"/>
  </numFmts>
  <fonts count="41">
    <font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6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168" fontId="2" fillId="0" borderId="10" xfId="0" applyNumberFormat="1" applyFont="1" applyBorder="1" applyAlignment="1">
      <alignment horizontal="right" vertical="top"/>
    </xf>
    <xf numFmtId="168" fontId="3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168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 vertical="top"/>
    </xf>
    <xf numFmtId="9" fontId="2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1">
      <selection activeCell="F41" sqref="F41"/>
    </sheetView>
  </sheetViews>
  <sheetFormatPr defaultColWidth="9.00390625" defaultRowHeight="12.75"/>
  <cols>
    <col min="1" max="1" width="4.625" style="0" customWidth="1"/>
    <col min="2" max="2" width="22.25390625" style="0" customWidth="1"/>
    <col min="3" max="3" width="6.875" style="0" customWidth="1"/>
    <col min="4" max="4" width="7.625" style="0" customWidth="1"/>
    <col min="6" max="6" width="10.375" style="0" bestFit="1" customWidth="1"/>
    <col min="7" max="7" width="7.25390625" style="0" customWidth="1"/>
    <col min="8" max="8" width="7.375" style="0" customWidth="1"/>
    <col min="9" max="9" width="11.375" style="0" customWidth="1"/>
    <col min="10" max="10" width="8.125" style="0" customWidth="1"/>
  </cols>
  <sheetData>
    <row r="1" spans="1:9" ht="12.75">
      <c r="A1" s="28" t="s">
        <v>158</v>
      </c>
      <c r="B1" s="28"/>
      <c r="F1" s="29" t="s">
        <v>157</v>
      </c>
      <c r="G1" s="29"/>
      <c r="H1" s="29"/>
      <c r="I1" s="29"/>
    </row>
    <row r="3" spans="1:6" ht="12.75">
      <c r="A3" s="9"/>
      <c r="B3" s="9"/>
      <c r="C3" s="9" t="s">
        <v>0</v>
      </c>
      <c r="D3" s="9"/>
      <c r="E3" s="9"/>
      <c r="F3" s="9"/>
    </row>
    <row r="5" spans="1:9" ht="33.75">
      <c r="A5" s="3" t="s">
        <v>1</v>
      </c>
      <c r="B5" s="1" t="s">
        <v>2</v>
      </c>
      <c r="C5" s="1" t="s">
        <v>3</v>
      </c>
      <c r="D5" s="1" t="s">
        <v>143</v>
      </c>
      <c r="E5" s="1" t="s">
        <v>131</v>
      </c>
      <c r="F5" s="1" t="s">
        <v>132</v>
      </c>
      <c r="G5" s="1" t="s">
        <v>7</v>
      </c>
      <c r="H5" s="1" t="s">
        <v>133</v>
      </c>
      <c r="I5" s="1" t="s">
        <v>134</v>
      </c>
    </row>
    <row r="6" spans="1:9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ht="12.75">
      <c r="A7" s="1">
        <v>1</v>
      </c>
      <c r="B7" s="5" t="s">
        <v>136</v>
      </c>
      <c r="C7" s="1" t="s">
        <v>29</v>
      </c>
      <c r="D7" s="19">
        <v>30</v>
      </c>
      <c r="E7" s="13"/>
      <c r="F7" s="14">
        <f aca="true" t="shared" si="0" ref="F7:F24">D7*E7</f>
        <v>0</v>
      </c>
      <c r="G7" s="7">
        <v>0.05</v>
      </c>
      <c r="H7" s="14">
        <f aca="true" t="shared" si="1" ref="H7:H24">F7*G7</f>
        <v>0</v>
      </c>
      <c r="I7" s="14">
        <f aca="true" t="shared" si="2" ref="I7:I24">F7+H7</f>
        <v>0</v>
      </c>
    </row>
    <row r="8" spans="1:9" ht="12.75">
      <c r="A8" s="1">
        <v>2</v>
      </c>
      <c r="B8" s="5" t="s">
        <v>138</v>
      </c>
      <c r="C8" s="1" t="s">
        <v>29</v>
      </c>
      <c r="D8" s="19">
        <v>300</v>
      </c>
      <c r="E8" s="13"/>
      <c r="F8" s="14">
        <f>D8*E8</f>
        <v>0</v>
      </c>
      <c r="G8" s="7">
        <v>0.08</v>
      </c>
      <c r="H8" s="14">
        <f>F8*G8</f>
        <v>0</v>
      </c>
      <c r="I8" s="14">
        <f>F8+H8</f>
        <v>0</v>
      </c>
    </row>
    <row r="9" spans="1:9" ht="12.75">
      <c r="A9" s="1">
        <v>3</v>
      </c>
      <c r="B9" s="2" t="s">
        <v>12</v>
      </c>
      <c r="C9" s="1" t="s">
        <v>26</v>
      </c>
      <c r="D9" s="19">
        <v>3000</v>
      </c>
      <c r="E9" s="13"/>
      <c r="F9" s="14">
        <f>D9*E9</f>
        <v>0</v>
      </c>
      <c r="G9" s="7">
        <v>0.05</v>
      </c>
      <c r="H9" s="14">
        <f>F9*G9</f>
        <v>0</v>
      </c>
      <c r="I9" s="14">
        <f>F9+H9</f>
        <v>0</v>
      </c>
    </row>
    <row r="10" spans="1:9" ht="12.75">
      <c r="A10" s="1">
        <v>4</v>
      </c>
      <c r="B10" s="2" t="s">
        <v>23</v>
      </c>
      <c r="C10" s="1" t="s">
        <v>28</v>
      </c>
      <c r="D10" s="19">
        <v>100</v>
      </c>
      <c r="E10" s="13"/>
      <c r="F10" s="14">
        <f t="shared" si="0"/>
        <v>0</v>
      </c>
      <c r="G10" s="7">
        <v>0.05</v>
      </c>
      <c r="H10" s="14">
        <f t="shared" si="1"/>
        <v>0</v>
      </c>
      <c r="I10" s="14">
        <f t="shared" si="2"/>
        <v>0</v>
      </c>
    </row>
    <row r="11" spans="1:9" ht="12.75">
      <c r="A11" s="1">
        <v>5</v>
      </c>
      <c r="B11" s="2" t="s">
        <v>150</v>
      </c>
      <c r="C11" s="1" t="s">
        <v>29</v>
      </c>
      <c r="D11" s="19">
        <v>20</v>
      </c>
      <c r="E11" s="13"/>
      <c r="F11" s="14">
        <f t="shared" si="0"/>
        <v>0</v>
      </c>
      <c r="G11" s="7">
        <v>0.05</v>
      </c>
      <c r="H11" s="14">
        <f t="shared" si="1"/>
        <v>0</v>
      </c>
      <c r="I11" s="14">
        <f t="shared" si="2"/>
        <v>0</v>
      </c>
    </row>
    <row r="12" spans="1:9" ht="12.75">
      <c r="A12" s="1">
        <v>6</v>
      </c>
      <c r="B12" s="2" t="s">
        <v>13</v>
      </c>
      <c r="C12" s="1" t="s">
        <v>26</v>
      </c>
      <c r="D12" s="19">
        <v>800</v>
      </c>
      <c r="E12" s="13"/>
      <c r="F12" s="14">
        <f t="shared" si="0"/>
        <v>0</v>
      </c>
      <c r="G12" s="7">
        <v>0.05</v>
      </c>
      <c r="H12" s="14">
        <f t="shared" si="1"/>
        <v>0</v>
      </c>
      <c r="I12" s="14">
        <f t="shared" si="2"/>
        <v>0</v>
      </c>
    </row>
    <row r="13" spans="1:9" ht="33.75">
      <c r="A13" s="1">
        <v>7</v>
      </c>
      <c r="B13" s="5" t="s">
        <v>146</v>
      </c>
      <c r="C13" s="1" t="s">
        <v>147</v>
      </c>
      <c r="D13" s="19">
        <v>200</v>
      </c>
      <c r="E13" s="13"/>
      <c r="F13" s="14">
        <f t="shared" si="0"/>
        <v>0</v>
      </c>
      <c r="G13" s="7">
        <v>0.08</v>
      </c>
      <c r="H13" s="14">
        <f t="shared" si="1"/>
        <v>0</v>
      </c>
      <c r="I13" s="14">
        <f t="shared" si="2"/>
        <v>0</v>
      </c>
    </row>
    <row r="14" spans="1:9" ht="14.25" customHeight="1">
      <c r="A14" s="1">
        <v>8</v>
      </c>
      <c r="B14" s="2" t="s">
        <v>24</v>
      </c>
      <c r="C14" s="1" t="s">
        <v>26</v>
      </c>
      <c r="D14" s="19">
        <v>30</v>
      </c>
      <c r="E14" s="13"/>
      <c r="F14" s="14">
        <f t="shared" si="0"/>
        <v>0</v>
      </c>
      <c r="G14" s="7">
        <v>0.05</v>
      </c>
      <c r="H14" s="14">
        <f t="shared" si="1"/>
        <v>0</v>
      </c>
      <c r="I14" s="14">
        <f t="shared" si="2"/>
        <v>0</v>
      </c>
    </row>
    <row r="15" spans="1:9" ht="12.75">
      <c r="A15" s="1">
        <v>9</v>
      </c>
      <c r="B15" s="2" t="s">
        <v>14</v>
      </c>
      <c r="C15" s="1" t="s">
        <v>26</v>
      </c>
      <c r="D15" s="19">
        <v>1500</v>
      </c>
      <c r="E15" s="13"/>
      <c r="F15" s="14">
        <f t="shared" si="0"/>
        <v>0</v>
      </c>
      <c r="G15" s="7">
        <v>0.05</v>
      </c>
      <c r="H15" s="14">
        <f t="shared" si="1"/>
        <v>0</v>
      </c>
      <c r="I15" s="14">
        <f t="shared" si="2"/>
        <v>0</v>
      </c>
    </row>
    <row r="16" spans="1:9" ht="15" customHeight="1">
      <c r="A16" s="1">
        <v>10</v>
      </c>
      <c r="B16" s="2" t="s">
        <v>15</v>
      </c>
      <c r="C16" s="1" t="s">
        <v>26</v>
      </c>
      <c r="D16" s="19">
        <v>200</v>
      </c>
      <c r="E16" s="13"/>
      <c r="F16" s="14">
        <f t="shared" si="0"/>
        <v>0</v>
      </c>
      <c r="G16" s="7">
        <v>0.05</v>
      </c>
      <c r="H16" s="14">
        <f t="shared" si="1"/>
        <v>0</v>
      </c>
      <c r="I16" s="14">
        <f t="shared" si="2"/>
        <v>0</v>
      </c>
    </row>
    <row r="17" spans="1:9" ht="12.75">
      <c r="A17" s="1">
        <v>11</v>
      </c>
      <c r="B17" s="2" t="s">
        <v>22</v>
      </c>
      <c r="C17" s="1" t="s">
        <v>28</v>
      </c>
      <c r="D17" s="19">
        <v>200</v>
      </c>
      <c r="E17" s="13"/>
      <c r="F17" s="14">
        <f t="shared" si="0"/>
        <v>0</v>
      </c>
      <c r="G17" s="7">
        <v>0.05</v>
      </c>
      <c r="H17" s="14">
        <f t="shared" si="1"/>
        <v>0</v>
      </c>
      <c r="I17" s="14">
        <f t="shared" si="2"/>
        <v>0</v>
      </c>
    </row>
    <row r="18" spans="1:9" ht="15.75" customHeight="1">
      <c r="A18" s="1">
        <v>12</v>
      </c>
      <c r="B18" s="2" t="s">
        <v>16</v>
      </c>
      <c r="C18" s="1" t="s">
        <v>26</v>
      </c>
      <c r="D18" s="19">
        <v>1000</v>
      </c>
      <c r="E18" s="13"/>
      <c r="F18" s="14">
        <f t="shared" si="0"/>
        <v>0</v>
      </c>
      <c r="G18" s="7">
        <v>0.05</v>
      </c>
      <c r="H18" s="14">
        <f t="shared" si="1"/>
        <v>0</v>
      </c>
      <c r="I18" s="14">
        <f t="shared" si="2"/>
        <v>0</v>
      </c>
    </row>
    <row r="19" spans="1:9" ht="12.75">
      <c r="A19" s="1">
        <v>13</v>
      </c>
      <c r="B19" s="2" t="s">
        <v>17</v>
      </c>
      <c r="C19" s="1" t="s">
        <v>27</v>
      </c>
      <c r="D19" s="19">
        <v>1000</v>
      </c>
      <c r="E19" s="13"/>
      <c r="F19" s="14">
        <f t="shared" si="0"/>
        <v>0</v>
      </c>
      <c r="G19" s="7">
        <v>0.05</v>
      </c>
      <c r="H19" s="14">
        <f t="shared" si="1"/>
        <v>0</v>
      </c>
      <c r="I19" s="14">
        <f t="shared" si="2"/>
        <v>0</v>
      </c>
    </row>
    <row r="20" spans="1:9" ht="12.75">
      <c r="A20" s="1">
        <v>14</v>
      </c>
      <c r="B20" s="2" t="s">
        <v>20</v>
      </c>
      <c r="C20" s="1" t="s">
        <v>26</v>
      </c>
      <c r="D20" s="19">
        <v>500</v>
      </c>
      <c r="E20" s="13"/>
      <c r="F20" s="14">
        <f t="shared" si="0"/>
        <v>0</v>
      </c>
      <c r="G20" s="7">
        <v>0.08</v>
      </c>
      <c r="H20" s="14">
        <f t="shared" si="1"/>
        <v>0</v>
      </c>
      <c r="I20" s="14">
        <f t="shared" si="2"/>
        <v>0</v>
      </c>
    </row>
    <row r="21" spans="1:9" ht="12.75">
      <c r="A21" s="1">
        <v>15</v>
      </c>
      <c r="B21" s="2" t="s">
        <v>139</v>
      </c>
      <c r="C21" s="1" t="s">
        <v>26</v>
      </c>
      <c r="D21" s="19">
        <v>30</v>
      </c>
      <c r="E21" s="13"/>
      <c r="F21" s="14">
        <f>D21*E21</f>
        <v>0</v>
      </c>
      <c r="G21" s="7">
        <v>0.05</v>
      </c>
      <c r="H21" s="14">
        <f>F21*G21</f>
        <v>0</v>
      </c>
      <c r="I21" s="14">
        <f>F21+H21</f>
        <v>0</v>
      </c>
    </row>
    <row r="22" spans="1:9" ht="12.75">
      <c r="A22" s="1">
        <v>16</v>
      </c>
      <c r="B22" s="5" t="s">
        <v>32</v>
      </c>
      <c r="C22" s="1" t="s">
        <v>33</v>
      </c>
      <c r="D22" s="19">
        <v>1000</v>
      </c>
      <c r="E22" s="13"/>
      <c r="F22" s="14">
        <f t="shared" si="0"/>
        <v>0</v>
      </c>
      <c r="G22" s="7">
        <v>0.05</v>
      </c>
      <c r="H22" s="14">
        <f t="shared" si="1"/>
        <v>0</v>
      </c>
      <c r="I22" s="14">
        <f t="shared" si="2"/>
        <v>0</v>
      </c>
    </row>
    <row r="23" spans="1:9" ht="12.75">
      <c r="A23" s="1">
        <v>17</v>
      </c>
      <c r="B23" s="5" t="s">
        <v>151</v>
      </c>
      <c r="C23" s="1" t="s">
        <v>29</v>
      </c>
      <c r="D23" s="19">
        <v>30</v>
      </c>
      <c r="E23" s="13"/>
      <c r="F23" s="14">
        <f t="shared" si="0"/>
        <v>0</v>
      </c>
      <c r="G23" s="7">
        <v>0.08</v>
      </c>
      <c r="H23" s="14">
        <f t="shared" si="1"/>
        <v>0</v>
      </c>
      <c r="I23" s="14">
        <f t="shared" si="2"/>
        <v>0</v>
      </c>
    </row>
    <row r="24" spans="1:9" ht="12.75">
      <c r="A24" s="1">
        <v>18</v>
      </c>
      <c r="B24" s="5" t="s">
        <v>152</v>
      </c>
      <c r="C24" s="1" t="s">
        <v>29</v>
      </c>
      <c r="D24" s="19">
        <v>30</v>
      </c>
      <c r="E24" s="13"/>
      <c r="F24" s="14">
        <f t="shared" si="0"/>
        <v>0</v>
      </c>
      <c r="G24" s="7">
        <v>0.05</v>
      </c>
      <c r="H24" s="14">
        <f t="shared" si="1"/>
        <v>0</v>
      </c>
      <c r="I24" s="14">
        <f t="shared" si="2"/>
        <v>0</v>
      </c>
    </row>
    <row r="25" spans="1:9" ht="36" customHeight="1">
      <c r="A25" s="1">
        <v>19</v>
      </c>
      <c r="B25" s="18" t="s">
        <v>149</v>
      </c>
      <c r="C25" s="1" t="s">
        <v>26</v>
      </c>
      <c r="D25" s="19">
        <v>12000</v>
      </c>
      <c r="E25" s="13"/>
      <c r="F25" s="14">
        <f aca="true" t="shared" si="3" ref="F25:F39">D25*E25</f>
        <v>0</v>
      </c>
      <c r="G25" s="7">
        <v>0.05</v>
      </c>
      <c r="H25" s="14">
        <f aca="true" t="shared" si="4" ref="H25:H39">F25*G25</f>
        <v>0</v>
      </c>
      <c r="I25" s="14">
        <f aca="true" t="shared" si="5" ref="I25:I39">F25+H25</f>
        <v>0</v>
      </c>
    </row>
    <row r="26" spans="1:9" ht="12.75">
      <c r="A26" s="1">
        <v>20</v>
      </c>
      <c r="B26" s="2" t="s">
        <v>19</v>
      </c>
      <c r="C26" s="1" t="s">
        <v>26</v>
      </c>
      <c r="D26" s="19">
        <v>500</v>
      </c>
      <c r="E26" s="13"/>
      <c r="F26" s="14">
        <f t="shared" si="3"/>
        <v>0</v>
      </c>
      <c r="G26" s="7">
        <v>0.08</v>
      </c>
      <c r="H26" s="14">
        <f t="shared" si="4"/>
        <v>0</v>
      </c>
      <c r="I26" s="14">
        <f t="shared" si="5"/>
        <v>0</v>
      </c>
    </row>
    <row r="27" spans="1:9" ht="12" customHeight="1">
      <c r="A27" s="1">
        <v>21</v>
      </c>
      <c r="B27" s="5" t="s">
        <v>30</v>
      </c>
      <c r="C27" s="1" t="s">
        <v>29</v>
      </c>
      <c r="D27" s="19">
        <v>100</v>
      </c>
      <c r="E27" s="13"/>
      <c r="F27" s="14">
        <f t="shared" si="3"/>
        <v>0</v>
      </c>
      <c r="G27" s="7">
        <v>0.05</v>
      </c>
      <c r="H27" s="14">
        <f t="shared" si="4"/>
        <v>0</v>
      </c>
      <c r="I27" s="14">
        <f t="shared" si="5"/>
        <v>0</v>
      </c>
    </row>
    <row r="28" spans="1:9" ht="12" customHeight="1">
      <c r="A28" s="1">
        <v>22</v>
      </c>
      <c r="B28" s="5" t="s">
        <v>154</v>
      </c>
      <c r="C28" s="1" t="s">
        <v>29</v>
      </c>
      <c r="D28" s="19">
        <v>10</v>
      </c>
      <c r="E28" s="13"/>
      <c r="F28" s="14">
        <f t="shared" si="3"/>
        <v>0</v>
      </c>
      <c r="G28" s="7">
        <v>0.05</v>
      </c>
      <c r="H28" s="14">
        <f t="shared" si="4"/>
        <v>0</v>
      </c>
      <c r="I28" s="14">
        <f t="shared" si="5"/>
        <v>0</v>
      </c>
    </row>
    <row r="29" spans="1:9" ht="12.75">
      <c r="A29" s="1">
        <v>23</v>
      </c>
      <c r="B29" s="5" t="s">
        <v>18</v>
      </c>
      <c r="C29" s="1" t="s">
        <v>26</v>
      </c>
      <c r="D29" s="19">
        <v>500</v>
      </c>
      <c r="E29" s="13"/>
      <c r="F29" s="14">
        <f t="shared" si="3"/>
        <v>0</v>
      </c>
      <c r="G29" s="7">
        <v>0.05</v>
      </c>
      <c r="H29" s="14">
        <f t="shared" si="4"/>
        <v>0</v>
      </c>
      <c r="I29" s="14">
        <f t="shared" si="5"/>
        <v>0</v>
      </c>
    </row>
    <row r="30" spans="1:9" ht="15.75" customHeight="1">
      <c r="A30" s="1">
        <v>24</v>
      </c>
      <c r="B30" s="5" t="s">
        <v>10</v>
      </c>
      <c r="C30" s="1" t="s">
        <v>25</v>
      </c>
      <c r="D30" s="19">
        <v>50</v>
      </c>
      <c r="E30" s="13"/>
      <c r="F30" s="14">
        <f t="shared" si="3"/>
        <v>0</v>
      </c>
      <c r="G30" s="7">
        <v>0.05</v>
      </c>
      <c r="H30" s="14">
        <f t="shared" si="4"/>
        <v>0</v>
      </c>
      <c r="I30" s="14">
        <f t="shared" si="5"/>
        <v>0</v>
      </c>
    </row>
    <row r="31" spans="1:9" ht="15.75" customHeight="1">
      <c r="A31" s="1">
        <v>25</v>
      </c>
      <c r="B31" s="2" t="s">
        <v>153</v>
      </c>
      <c r="C31" s="1" t="s">
        <v>29</v>
      </c>
      <c r="D31" s="19">
        <v>30</v>
      </c>
      <c r="E31" s="13"/>
      <c r="F31" s="14">
        <f t="shared" si="3"/>
        <v>0</v>
      </c>
      <c r="G31" s="7">
        <v>0.08</v>
      </c>
      <c r="H31" s="14">
        <f t="shared" si="4"/>
        <v>0</v>
      </c>
      <c r="I31" s="14">
        <f t="shared" si="5"/>
        <v>0</v>
      </c>
    </row>
    <row r="32" spans="1:9" ht="12.75">
      <c r="A32" s="1">
        <v>26</v>
      </c>
      <c r="B32" s="2" t="s">
        <v>34</v>
      </c>
      <c r="C32" s="1" t="s">
        <v>35</v>
      </c>
      <c r="D32" s="19">
        <v>1000</v>
      </c>
      <c r="E32" s="13"/>
      <c r="F32" s="14">
        <f t="shared" si="3"/>
        <v>0</v>
      </c>
      <c r="G32" s="7">
        <v>0.05</v>
      </c>
      <c r="H32" s="14">
        <f t="shared" si="4"/>
        <v>0</v>
      </c>
      <c r="I32" s="14">
        <f t="shared" si="5"/>
        <v>0</v>
      </c>
    </row>
    <row r="33" spans="1:9" ht="12.75">
      <c r="A33" s="1">
        <v>27</v>
      </c>
      <c r="B33" s="5" t="s">
        <v>156</v>
      </c>
      <c r="C33" s="1" t="s">
        <v>26</v>
      </c>
      <c r="D33" s="19">
        <v>1000</v>
      </c>
      <c r="E33" s="13"/>
      <c r="F33" s="14">
        <f t="shared" si="3"/>
        <v>0</v>
      </c>
      <c r="G33" s="7">
        <v>0.05</v>
      </c>
      <c r="H33" s="14">
        <f t="shared" si="4"/>
        <v>0</v>
      </c>
      <c r="I33" s="14">
        <f t="shared" si="5"/>
        <v>0</v>
      </c>
    </row>
    <row r="34" spans="1:9" ht="12.75">
      <c r="A34" s="1">
        <v>28</v>
      </c>
      <c r="B34" s="2" t="s">
        <v>21</v>
      </c>
      <c r="C34" s="1" t="s">
        <v>29</v>
      </c>
      <c r="D34" s="20">
        <v>30</v>
      </c>
      <c r="E34" s="17"/>
      <c r="F34" s="14">
        <f t="shared" si="3"/>
        <v>0</v>
      </c>
      <c r="G34" s="7">
        <v>0.05</v>
      </c>
      <c r="H34" s="14">
        <f t="shared" si="4"/>
        <v>0</v>
      </c>
      <c r="I34" s="14">
        <f t="shared" si="5"/>
        <v>0</v>
      </c>
    </row>
    <row r="35" spans="1:9" ht="12.75">
      <c r="A35" s="1">
        <v>29</v>
      </c>
      <c r="B35" s="22" t="s">
        <v>135</v>
      </c>
      <c r="C35" s="1" t="s">
        <v>35</v>
      </c>
      <c r="D35" s="20">
        <v>100</v>
      </c>
      <c r="E35" s="17"/>
      <c r="F35" s="14">
        <f t="shared" si="3"/>
        <v>0</v>
      </c>
      <c r="G35" s="7">
        <v>0.05</v>
      </c>
      <c r="H35" s="14">
        <f t="shared" si="4"/>
        <v>0</v>
      </c>
      <c r="I35" s="14">
        <f t="shared" si="5"/>
        <v>0</v>
      </c>
    </row>
    <row r="36" spans="1:9" ht="12.75">
      <c r="A36" s="1">
        <v>30</v>
      </c>
      <c r="B36" s="16" t="s">
        <v>140</v>
      </c>
      <c r="C36" s="1" t="s">
        <v>31</v>
      </c>
      <c r="D36" s="19">
        <v>1000</v>
      </c>
      <c r="E36" s="13"/>
      <c r="F36" s="14">
        <f t="shared" si="3"/>
        <v>0</v>
      </c>
      <c r="G36" s="7">
        <v>0.05</v>
      </c>
      <c r="H36" s="14">
        <f>F36*G36</f>
        <v>0</v>
      </c>
      <c r="I36" s="14">
        <f>F36+H36</f>
        <v>0</v>
      </c>
    </row>
    <row r="37" spans="1:9" ht="12.75">
      <c r="A37" s="1">
        <v>31</v>
      </c>
      <c r="B37" s="5" t="s">
        <v>11</v>
      </c>
      <c r="C37" s="1" t="s">
        <v>26</v>
      </c>
      <c r="D37" s="19">
        <v>800</v>
      </c>
      <c r="E37" s="13"/>
      <c r="F37" s="14">
        <f t="shared" si="3"/>
        <v>0</v>
      </c>
      <c r="G37" s="7">
        <v>0.05</v>
      </c>
      <c r="H37" s="14">
        <f t="shared" si="4"/>
        <v>0</v>
      </c>
      <c r="I37" s="14">
        <f t="shared" si="5"/>
        <v>0</v>
      </c>
    </row>
    <row r="38" spans="1:9" ht="12.75">
      <c r="A38" s="1">
        <v>32</v>
      </c>
      <c r="B38" s="2" t="s">
        <v>137</v>
      </c>
      <c r="C38" s="1" t="s">
        <v>35</v>
      </c>
      <c r="D38" s="19">
        <v>200</v>
      </c>
      <c r="E38" s="13"/>
      <c r="F38" s="14">
        <f t="shared" si="3"/>
        <v>0</v>
      </c>
      <c r="G38" s="7">
        <v>0.05</v>
      </c>
      <c r="H38" s="14">
        <f t="shared" si="4"/>
        <v>0</v>
      </c>
      <c r="I38" s="14">
        <f t="shared" si="5"/>
        <v>0</v>
      </c>
    </row>
    <row r="39" spans="1:9" ht="69" customHeight="1">
      <c r="A39" s="1">
        <v>33</v>
      </c>
      <c r="B39" s="5" t="s">
        <v>141</v>
      </c>
      <c r="C39" s="1" t="s">
        <v>25</v>
      </c>
      <c r="D39" s="19">
        <v>60000</v>
      </c>
      <c r="E39" s="13"/>
      <c r="F39" s="14">
        <f t="shared" si="3"/>
        <v>0</v>
      </c>
      <c r="G39" s="7">
        <v>0.05</v>
      </c>
      <c r="H39" s="14">
        <f t="shared" si="4"/>
        <v>0</v>
      </c>
      <c r="I39" s="14">
        <f t="shared" si="5"/>
        <v>0</v>
      </c>
    </row>
    <row r="40" spans="1:9" ht="22.5" customHeight="1">
      <c r="A40" s="1">
        <v>34</v>
      </c>
      <c r="B40" s="18" t="s">
        <v>142</v>
      </c>
      <c r="C40" s="1" t="s">
        <v>29</v>
      </c>
      <c r="D40" s="19">
        <v>20</v>
      </c>
      <c r="E40" s="13"/>
      <c r="F40" s="14">
        <f>D40*E40</f>
        <v>0</v>
      </c>
      <c r="G40" s="7">
        <v>0.05</v>
      </c>
      <c r="H40" s="14">
        <f>F40*G40</f>
        <v>0</v>
      </c>
      <c r="I40" s="14">
        <f>F40+H40</f>
        <v>0</v>
      </c>
    </row>
    <row r="41" spans="1:9" ht="20.25" customHeight="1">
      <c r="A41" s="24"/>
      <c r="B41" s="27" t="s">
        <v>155</v>
      </c>
      <c r="C41" s="25"/>
      <c r="D41" s="25"/>
      <c r="E41" s="26"/>
      <c r="F41" s="15">
        <f>SUM(F7:F40)</f>
        <v>0</v>
      </c>
      <c r="G41" s="8"/>
      <c r="H41" s="15">
        <f>SUM(H7:H40)</f>
        <v>0</v>
      </c>
      <c r="I41" s="15">
        <f>SUM(I7:I40)</f>
        <v>0</v>
      </c>
    </row>
    <row r="42" spans="1:9" ht="12.75">
      <c r="A42" s="21" t="s">
        <v>144</v>
      </c>
      <c r="B42" s="25"/>
      <c r="C42" s="21"/>
      <c r="D42" s="21"/>
      <c r="E42" s="21"/>
      <c r="F42" s="21"/>
      <c r="G42" s="21"/>
      <c r="H42" s="21"/>
      <c r="I42" s="21"/>
    </row>
    <row r="43" spans="1:5" ht="12.75">
      <c r="A43" s="21" t="s">
        <v>148</v>
      </c>
      <c r="B43" s="21"/>
      <c r="C43" s="21"/>
      <c r="D43" s="21"/>
      <c r="E43" s="21"/>
    </row>
    <row r="44" spans="1:9" ht="12.75">
      <c r="A44" s="23" t="s">
        <v>145</v>
      </c>
      <c r="B44" s="21"/>
      <c r="C44" s="23"/>
      <c r="D44" s="23"/>
      <c r="E44" s="23"/>
      <c r="F44" s="23"/>
      <c r="G44" s="23"/>
      <c r="H44" s="23"/>
      <c r="I44" s="23"/>
    </row>
    <row r="45" ht="12.75">
      <c r="B45" s="23"/>
    </row>
  </sheetData>
  <sheetProtection/>
  <mergeCells count="2">
    <mergeCell ref="A1:B1"/>
    <mergeCell ref="F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C98" sqref="C98"/>
    </sheetView>
  </sheetViews>
  <sheetFormatPr defaultColWidth="9.00390625" defaultRowHeight="12.75"/>
  <cols>
    <col min="1" max="1" width="3.75390625" style="0" customWidth="1"/>
    <col min="2" max="2" width="25.875" style="0" customWidth="1"/>
    <col min="6" max="6" width="12.00390625" style="0" customWidth="1"/>
    <col min="8" max="8" width="10.375" style="0" customWidth="1"/>
    <col min="9" max="9" width="12.75390625" style="0" customWidth="1"/>
  </cols>
  <sheetData>
    <row r="1" ht="12.75">
      <c r="E1" t="s">
        <v>127</v>
      </c>
    </row>
    <row r="3" ht="12.75">
      <c r="C3" s="9" t="s">
        <v>0</v>
      </c>
    </row>
    <row r="5" ht="12.75">
      <c r="A5" t="s">
        <v>38</v>
      </c>
    </row>
    <row r="6" spans="1:9" ht="22.5">
      <c r="A6" s="3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">
        <v>1</v>
      </c>
      <c r="B8" s="5" t="s">
        <v>39</v>
      </c>
      <c r="C8" s="1" t="s">
        <v>25</v>
      </c>
      <c r="D8" s="1">
        <v>2920</v>
      </c>
      <c r="E8" s="6">
        <v>2.96</v>
      </c>
      <c r="F8" s="6">
        <f>D8*E8</f>
        <v>8643.2</v>
      </c>
      <c r="G8" s="7">
        <v>0.07</v>
      </c>
      <c r="H8" s="6">
        <f>F8*G8</f>
        <v>605.0240000000001</v>
      </c>
      <c r="I8" s="6">
        <f>F8+H8</f>
        <v>9248.224</v>
      </c>
    </row>
    <row r="9" spans="1:9" ht="12.75">
      <c r="A9" s="1">
        <v>2</v>
      </c>
      <c r="B9" s="5" t="s">
        <v>40</v>
      </c>
      <c r="C9" s="1" t="s">
        <v>26</v>
      </c>
      <c r="D9" s="1">
        <v>187</v>
      </c>
      <c r="E9" s="6">
        <v>4.45</v>
      </c>
      <c r="F9" s="6">
        <f aca="true" t="shared" si="0" ref="F9:F72">D9*E9</f>
        <v>832.15</v>
      </c>
      <c r="G9" s="7">
        <v>0.22</v>
      </c>
      <c r="H9" s="6">
        <f aca="true" t="shared" si="1" ref="H9:H72">F9*G9</f>
        <v>183.073</v>
      </c>
      <c r="I9" s="6">
        <f aca="true" t="shared" si="2" ref="I9:I72">F9+H9</f>
        <v>1015.223</v>
      </c>
    </row>
    <row r="10" spans="1:9" ht="12.75">
      <c r="A10" s="1">
        <v>3</v>
      </c>
      <c r="B10" s="5" t="s">
        <v>41</v>
      </c>
      <c r="C10" s="1" t="s">
        <v>25</v>
      </c>
      <c r="D10" s="1">
        <v>817</v>
      </c>
      <c r="E10" s="6">
        <v>0.47</v>
      </c>
      <c r="F10" s="6">
        <f t="shared" si="0"/>
        <v>383.98999999999995</v>
      </c>
      <c r="G10" s="7">
        <v>0.22</v>
      </c>
      <c r="H10" s="6">
        <f t="shared" si="1"/>
        <v>84.47779999999999</v>
      </c>
      <c r="I10" s="6">
        <f t="shared" si="2"/>
        <v>468.46779999999995</v>
      </c>
    </row>
    <row r="11" spans="1:9" ht="12.75">
      <c r="A11" s="1">
        <v>4</v>
      </c>
      <c r="B11" s="5" t="s">
        <v>42</v>
      </c>
      <c r="C11" s="1" t="s">
        <v>26</v>
      </c>
      <c r="D11" s="1">
        <v>23</v>
      </c>
      <c r="E11" s="6">
        <v>7.38</v>
      </c>
      <c r="F11" s="6">
        <f t="shared" si="0"/>
        <v>169.74</v>
      </c>
      <c r="G11" s="7">
        <v>0.22</v>
      </c>
      <c r="H11" s="6">
        <f t="shared" si="1"/>
        <v>37.342800000000004</v>
      </c>
      <c r="I11" s="6">
        <f t="shared" si="2"/>
        <v>207.08280000000002</v>
      </c>
    </row>
    <row r="12" spans="1:9" ht="12.75">
      <c r="A12" s="1">
        <v>5</v>
      </c>
      <c r="B12" s="5" t="s">
        <v>43</v>
      </c>
      <c r="C12" s="1" t="s">
        <v>26</v>
      </c>
      <c r="D12" s="1">
        <v>12</v>
      </c>
      <c r="E12" s="6">
        <v>21.8</v>
      </c>
      <c r="F12" s="6">
        <f t="shared" si="0"/>
        <v>261.6</v>
      </c>
      <c r="G12" s="7">
        <v>0.22</v>
      </c>
      <c r="H12" s="6">
        <f t="shared" si="1"/>
        <v>57.55200000000001</v>
      </c>
      <c r="I12" s="6">
        <f t="shared" si="2"/>
        <v>319.15200000000004</v>
      </c>
    </row>
    <row r="13" spans="1:9" ht="12.75">
      <c r="A13" s="1">
        <v>6</v>
      </c>
      <c r="B13" s="5" t="s">
        <v>44</v>
      </c>
      <c r="C13" s="1" t="s">
        <v>26</v>
      </c>
      <c r="D13" s="1">
        <v>6</v>
      </c>
      <c r="E13" s="6">
        <v>28</v>
      </c>
      <c r="F13" s="6">
        <f t="shared" si="0"/>
        <v>168</v>
      </c>
      <c r="G13" s="7">
        <v>0.22</v>
      </c>
      <c r="H13" s="6">
        <f t="shared" si="1"/>
        <v>36.96</v>
      </c>
      <c r="I13" s="6">
        <f t="shared" si="2"/>
        <v>204.96</v>
      </c>
    </row>
    <row r="14" spans="1:9" ht="12.75">
      <c r="A14" s="1">
        <v>7</v>
      </c>
      <c r="B14" s="5" t="s">
        <v>45</v>
      </c>
      <c r="C14" s="1" t="s">
        <v>26</v>
      </c>
      <c r="D14" s="1">
        <v>3.5</v>
      </c>
      <c r="E14" s="6">
        <v>19</v>
      </c>
      <c r="F14" s="6">
        <f t="shared" si="0"/>
        <v>66.5</v>
      </c>
      <c r="G14" s="7">
        <v>0.22</v>
      </c>
      <c r="H14" s="6">
        <f t="shared" si="1"/>
        <v>14.63</v>
      </c>
      <c r="I14" s="6">
        <f t="shared" si="2"/>
        <v>81.13</v>
      </c>
    </row>
    <row r="15" spans="1:9" ht="12.75">
      <c r="A15" s="1">
        <v>8</v>
      </c>
      <c r="B15" s="5" t="s">
        <v>46</v>
      </c>
      <c r="C15" s="1" t="s">
        <v>26</v>
      </c>
      <c r="D15" s="1">
        <v>14</v>
      </c>
      <c r="E15" s="6">
        <v>8.5</v>
      </c>
      <c r="F15" s="6">
        <f t="shared" si="0"/>
        <v>119</v>
      </c>
      <c r="G15" s="7">
        <v>0.22</v>
      </c>
      <c r="H15" s="6">
        <f t="shared" si="1"/>
        <v>26.18</v>
      </c>
      <c r="I15" s="6">
        <f t="shared" si="2"/>
        <v>145.18</v>
      </c>
    </row>
    <row r="16" spans="1:9" ht="12.75">
      <c r="A16" s="1">
        <v>9</v>
      </c>
      <c r="B16" s="5" t="s">
        <v>47</v>
      </c>
      <c r="C16" s="1" t="s">
        <v>28</v>
      </c>
      <c r="D16" s="1">
        <v>210</v>
      </c>
      <c r="E16" s="6">
        <v>1.96</v>
      </c>
      <c r="F16" s="6">
        <f t="shared" si="0"/>
        <v>411.59999999999997</v>
      </c>
      <c r="G16" s="7">
        <v>0.07</v>
      </c>
      <c r="H16" s="6">
        <f t="shared" si="1"/>
        <v>28.812</v>
      </c>
      <c r="I16" s="6">
        <f t="shared" si="2"/>
        <v>440.412</v>
      </c>
    </row>
    <row r="17" spans="1:9" ht="12.75">
      <c r="A17" s="1">
        <v>10</v>
      </c>
      <c r="B17" s="5" t="s">
        <v>48</v>
      </c>
      <c r="C17" s="1" t="s">
        <v>27</v>
      </c>
      <c r="D17" s="1">
        <v>420</v>
      </c>
      <c r="E17" s="6">
        <v>4.49</v>
      </c>
      <c r="F17" s="6">
        <f t="shared" si="0"/>
        <v>1885.8000000000002</v>
      </c>
      <c r="G17" s="7">
        <v>0.07</v>
      </c>
      <c r="H17" s="6">
        <f t="shared" si="1"/>
        <v>132.00600000000003</v>
      </c>
      <c r="I17" s="6">
        <f t="shared" si="2"/>
        <v>2017.8060000000003</v>
      </c>
    </row>
    <row r="18" spans="1:9" ht="12.75">
      <c r="A18" s="1">
        <v>11</v>
      </c>
      <c r="B18" s="5" t="s">
        <v>49</v>
      </c>
      <c r="C18" s="1" t="s">
        <v>28</v>
      </c>
      <c r="D18" s="1">
        <v>1167</v>
      </c>
      <c r="E18" s="6">
        <v>0.7</v>
      </c>
      <c r="F18" s="6">
        <f t="shared" si="0"/>
        <v>816.9</v>
      </c>
      <c r="G18" s="7">
        <v>0.07</v>
      </c>
      <c r="H18" s="6">
        <f t="shared" si="1"/>
        <v>57.18300000000001</v>
      </c>
      <c r="I18" s="6">
        <f t="shared" si="2"/>
        <v>874.083</v>
      </c>
    </row>
    <row r="19" spans="1:9" ht="12.75">
      <c r="A19" s="1">
        <v>12</v>
      </c>
      <c r="B19" s="5" t="s">
        <v>50</v>
      </c>
      <c r="C19" s="1" t="s">
        <v>28</v>
      </c>
      <c r="D19" s="1">
        <v>350</v>
      </c>
      <c r="E19" s="6">
        <v>0.38</v>
      </c>
      <c r="F19" s="6">
        <f t="shared" si="0"/>
        <v>133</v>
      </c>
      <c r="G19" s="7">
        <v>0.22</v>
      </c>
      <c r="H19" s="6">
        <f t="shared" si="1"/>
        <v>29.26</v>
      </c>
      <c r="I19" s="6">
        <f t="shared" si="2"/>
        <v>162.26</v>
      </c>
    </row>
    <row r="20" spans="1:9" ht="12.75">
      <c r="A20" s="1">
        <v>13</v>
      </c>
      <c r="B20" s="5" t="s">
        <v>51</v>
      </c>
      <c r="C20" s="1" t="s">
        <v>26</v>
      </c>
      <c r="D20" s="1">
        <v>70</v>
      </c>
      <c r="E20" s="6">
        <v>5.94</v>
      </c>
      <c r="F20" s="6">
        <f t="shared" si="0"/>
        <v>415.8</v>
      </c>
      <c r="G20" s="7">
        <v>0.07</v>
      </c>
      <c r="H20" s="6">
        <f t="shared" si="1"/>
        <v>29.106000000000005</v>
      </c>
      <c r="I20" s="6">
        <f t="shared" si="2"/>
        <v>444.906</v>
      </c>
    </row>
    <row r="21" spans="1:9" ht="12.75">
      <c r="A21" s="1">
        <v>14</v>
      </c>
      <c r="B21" s="5" t="s">
        <v>52</v>
      </c>
      <c r="C21" s="1" t="s">
        <v>26</v>
      </c>
      <c r="D21" s="1">
        <v>88</v>
      </c>
      <c r="E21" s="6">
        <v>7.1</v>
      </c>
      <c r="F21" s="6">
        <f t="shared" si="0"/>
        <v>624.8</v>
      </c>
      <c r="G21" s="7">
        <v>0.07</v>
      </c>
      <c r="H21" s="6">
        <f t="shared" si="1"/>
        <v>43.736000000000004</v>
      </c>
      <c r="I21" s="6">
        <f t="shared" si="2"/>
        <v>668.536</v>
      </c>
    </row>
    <row r="22" spans="1:9" ht="12.75">
      <c r="A22" s="1">
        <v>15</v>
      </c>
      <c r="B22" s="5" t="s">
        <v>53</v>
      </c>
      <c r="C22" s="1" t="s">
        <v>54</v>
      </c>
      <c r="D22" s="1">
        <v>583</v>
      </c>
      <c r="E22" s="6">
        <v>0.8</v>
      </c>
      <c r="F22" s="6">
        <f t="shared" si="0"/>
        <v>466.40000000000003</v>
      </c>
      <c r="G22" s="7">
        <v>0.07</v>
      </c>
      <c r="H22" s="6">
        <f t="shared" si="1"/>
        <v>32.648</v>
      </c>
      <c r="I22" s="6">
        <f t="shared" si="2"/>
        <v>499.04800000000006</v>
      </c>
    </row>
    <row r="23" spans="1:9" ht="12.75">
      <c r="A23" s="1">
        <v>16</v>
      </c>
      <c r="B23" s="5" t="s">
        <v>55</v>
      </c>
      <c r="C23" s="1" t="s">
        <v>26</v>
      </c>
      <c r="D23" s="1">
        <v>350</v>
      </c>
      <c r="E23" s="6">
        <v>5.6</v>
      </c>
      <c r="F23" s="6">
        <f t="shared" si="0"/>
        <v>1959.9999999999998</v>
      </c>
      <c r="G23" s="7">
        <v>0.07</v>
      </c>
      <c r="H23" s="6">
        <f t="shared" si="1"/>
        <v>137.2</v>
      </c>
      <c r="I23" s="6">
        <f t="shared" si="2"/>
        <v>2097.2</v>
      </c>
    </row>
    <row r="24" spans="1:9" ht="12.75">
      <c r="A24" s="1">
        <v>17</v>
      </c>
      <c r="B24" s="5" t="s">
        <v>56</v>
      </c>
      <c r="C24" s="1" t="s">
        <v>26</v>
      </c>
      <c r="D24" s="1">
        <v>41</v>
      </c>
      <c r="E24" s="6">
        <v>10.26</v>
      </c>
      <c r="F24" s="6">
        <f t="shared" si="0"/>
        <v>420.65999999999997</v>
      </c>
      <c r="G24" s="7">
        <v>0.07</v>
      </c>
      <c r="H24" s="6">
        <f t="shared" si="1"/>
        <v>29.4462</v>
      </c>
      <c r="I24" s="6">
        <f t="shared" si="2"/>
        <v>450.10619999999994</v>
      </c>
    </row>
    <row r="25" spans="1:9" ht="12.75">
      <c r="A25" s="1">
        <v>18</v>
      </c>
      <c r="B25" s="5" t="s">
        <v>57</v>
      </c>
      <c r="C25" s="1" t="s">
        <v>26</v>
      </c>
      <c r="D25" s="1">
        <v>233</v>
      </c>
      <c r="E25" s="6">
        <v>2.24</v>
      </c>
      <c r="F25" s="6">
        <f t="shared" si="0"/>
        <v>521.9200000000001</v>
      </c>
      <c r="G25" s="7">
        <v>0.22</v>
      </c>
      <c r="H25" s="6">
        <f t="shared" si="1"/>
        <v>114.82240000000002</v>
      </c>
      <c r="I25" s="6">
        <f t="shared" si="2"/>
        <v>636.7424000000001</v>
      </c>
    </row>
    <row r="26" spans="1:9" ht="12.75">
      <c r="A26" s="1">
        <v>19</v>
      </c>
      <c r="B26" s="5" t="s">
        <v>58</v>
      </c>
      <c r="C26" s="1" t="s">
        <v>26</v>
      </c>
      <c r="D26" s="1">
        <v>6</v>
      </c>
      <c r="E26" s="6">
        <v>16</v>
      </c>
      <c r="F26" s="6">
        <f t="shared" si="0"/>
        <v>96</v>
      </c>
      <c r="G26" s="7">
        <v>0.22</v>
      </c>
      <c r="H26" s="6">
        <f t="shared" si="1"/>
        <v>21.12</v>
      </c>
      <c r="I26" s="6">
        <f t="shared" si="2"/>
        <v>117.12</v>
      </c>
    </row>
    <row r="27" spans="1:9" ht="12.75">
      <c r="A27" s="1">
        <v>20</v>
      </c>
      <c r="B27" s="5" t="s">
        <v>59</v>
      </c>
      <c r="C27" s="1" t="s">
        <v>26</v>
      </c>
      <c r="D27" s="1">
        <v>490</v>
      </c>
      <c r="E27" s="6">
        <v>4.6</v>
      </c>
      <c r="F27" s="6">
        <f t="shared" si="0"/>
        <v>2254</v>
      </c>
      <c r="G27" s="7">
        <v>0.07</v>
      </c>
      <c r="H27" s="6">
        <f t="shared" si="1"/>
        <v>157.78</v>
      </c>
      <c r="I27" s="6">
        <f t="shared" si="2"/>
        <v>2411.78</v>
      </c>
    </row>
    <row r="28" spans="1:9" ht="12.75">
      <c r="A28" s="1">
        <v>21</v>
      </c>
      <c r="B28" s="5" t="s">
        <v>60</v>
      </c>
      <c r="C28" s="1" t="s">
        <v>61</v>
      </c>
      <c r="D28" s="1">
        <v>350</v>
      </c>
      <c r="E28" s="6">
        <v>4.6</v>
      </c>
      <c r="F28" s="6">
        <f t="shared" si="0"/>
        <v>1609.9999999999998</v>
      </c>
      <c r="G28" s="7">
        <v>0.07</v>
      </c>
      <c r="H28" s="6">
        <f t="shared" si="1"/>
        <v>112.69999999999999</v>
      </c>
      <c r="I28" s="6">
        <f t="shared" si="2"/>
        <v>1722.6999999999998</v>
      </c>
    </row>
    <row r="29" spans="1:9" ht="12.75">
      <c r="A29" s="1">
        <v>22</v>
      </c>
      <c r="B29" s="5" t="s">
        <v>62</v>
      </c>
      <c r="C29" s="1" t="s">
        <v>25</v>
      </c>
      <c r="D29" s="1">
        <v>280</v>
      </c>
      <c r="E29" s="6">
        <v>3.12</v>
      </c>
      <c r="F29" s="6">
        <f t="shared" si="0"/>
        <v>873.6</v>
      </c>
      <c r="G29" s="7">
        <v>0.07</v>
      </c>
      <c r="H29" s="6">
        <f t="shared" si="1"/>
        <v>61.15200000000001</v>
      </c>
      <c r="I29" s="6">
        <f t="shared" si="2"/>
        <v>934.7520000000001</v>
      </c>
    </row>
    <row r="30" spans="1:9" ht="12.75">
      <c r="A30" s="1">
        <v>23</v>
      </c>
      <c r="B30" s="5" t="s">
        <v>63</v>
      </c>
      <c r="C30" s="1" t="s">
        <v>26</v>
      </c>
      <c r="D30" s="1">
        <v>1750</v>
      </c>
      <c r="E30" s="6">
        <v>1.88</v>
      </c>
      <c r="F30" s="6">
        <f t="shared" si="0"/>
        <v>3290</v>
      </c>
      <c r="G30" s="7">
        <v>0.07</v>
      </c>
      <c r="H30" s="6">
        <f t="shared" si="1"/>
        <v>230.3</v>
      </c>
      <c r="I30" s="6">
        <f t="shared" si="2"/>
        <v>3520.3</v>
      </c>
    </row>
    <row r="31" spans="1:9" ht="12.75">
      <c r="A31" s="1">
        <v>24</v>
      </c>
      <c r="B31" s="5" t="s">
        <v>64</v>
      </c>
      <c r="C31" s="1" t="s">
        <v>65</v>
      </c>
      <c r="D31" s="1">
        <v>875</v>
      </c>
      <c r="E31" s="6">
        <v>1.26</v>
      </c>
      <c r="F31" s="6">
        <f t="shared" si="0"/>
        <v>1102.5</v>
      </c>
      <c r="G31" s="7">
        <v>0.07</v>
      </c>
      <c r="H31" s="6">
        <f t="shared" si="1"/>
        <v>77.17500000000001</v>
      </c>
      <c r="I31" s="6">
        <f t="shared" si="2"/>
        <v>1179.675</v>
      </c>
    </row>
    <row r="32" spans="1:9" ht="12.75">
      <c r="A32" s="1">
        <v>25</v>
      </c>
      <c r="B32" s="5" t="s">
        <v>66</v>
      </c>
      <c r="C32" s="1" t="s">
        <v>26</v>
      </c>
      <c r="D32" s="1">
        <v>327</v>
      </c>
      <c r="E32" s="6">
        <v>2.68</v>
      </c>
      <c r="F32" s="6">
        <f t="shared" si="0"/>
        <v>876.36</v>
      </c>
      <c r="G32" s="7">
        <v>0.07</v>
      </c>
      <c r="H32" s="6">
        <f t="shared" si="1"/>
        <v>61.345200000000006</v>
      </c>
      <c r="I32" s="6">
        <f t="shared" si="2"/>
        <v>937.7052</v>
      </c>
    </row>
    <row r="33" spans="1:9" ht="12.75">
      <c r="A33" s="1">
        <v>26</v>
      </c>
      <c r="B33" s="5" t="s">
        <v>67</v>
      </c>
      <c r="C33" s="1" t="s">
        <v>26</v>
      </c>
      <c r="D33" s="1">
        <v>1400</v>
      </c>
      <c r="E33" s="6">
        <v>1.06</v>
      </c>
      <c r="F33" s="6">
        <f t="shared" si="0"/>
        <v>1484</v>
      </c>
      <c r="G33" s="7">
        <v>0.07</v>
      </c>
      <c r="H33" s="6">
        <f t="shared" si="1"/>
        <v>103.88000000000001</v>
      </c>
      <c r="I33" s="6">
        <f t="shared" si="2"/>
        <v>1587.88</v>
      </c>
    </row>
    <row r="34" spans="1:9" ht="12.75">
      <c r="A34" s="1">
        <v>27</v>
      </c>
      <c r="B34" s="5" t="s">
        <v>68</v>
      </c>
      <c r="C34" s="1" t="s">
        <v>61</v>
      </c>
      <c r="D34" s="1">
        <v>700</v>
      </c>
      <c r="E34" s="6">
        <v>1.1</v>
      </c>
      <c r="F34" s="6">
        <f t="shared" si="0"/>
        <v>770.0000000000001</v>
      </c>
      <c r="G34" s="7">
        <v>0.07</v>
      </c>
      <c r="H34" s="6">
        <f t="shared" si="1"/>
        <v>53.90000000000001</v>
      </c>
      <c r="I34" s="6">
        <f t="shared" si="2"/>
        <v>823.9000000000001</v>
      </c>
    </row>
    <row r="35" spans="1:9" ht="12.75">
      <c r="A35" s="1">
        <v>28</v>
      </c>
      <c r="B35" s="5" t="s">
        <v>69</v>
      </c>
      <c r="C35" s="1" t="s">
        <v>26</v>
      </c>
      <c r="D35" s="1">
        <v>1050</v>
      </c>
      <c r="E35" s="6">
        <v>3.24</v>
      </c>
      <c r="F35" s="6">
        <f t="shared" si="0"/>
        <v>3402</v>
      </c>
      <c r="G35" s="7">
        <v>0.07</v>
      </c>
      <c r="H35" s="6">
        <f t="shared" si="1"/>
        <v>238.14000000000001</v>
      </c>
      <c r="I35" s="6">
        <f t="shared" si="2"/>
        <v>3640.14</v>
      </c>
    </row>
    <row r="36" spans="1:9" ht="12.75">
      <c r="A36" s="1">
        <v>29</v>
      </c>
      <c r="B36" s="5" t="s">
        <v>70</v>
      </c>
      <c r="C36" s="1" t="s">
        <v>26</v>
      </c>
      <c r="D36" s="1">
        <v>70</v>
      </c>
      <c r="E36" s="6">
        <v>2.04</v>
      </c>
      <c r="F36" s="6">
        <f t="shared" si="0"/>
        <v>142.8</v>
      </c>
      <c r="G36" s="7">
        <v>0.07</v>
      </c>
      <c r="H36" s="6">
        <f t="shared" si="1"/>
        <v>9.996000000000002</v>
      </c>
      <c r="I36" s="6">
        <f t="shared" si="2"/>
        <v>152.79600000000002</v>
      </c>
    </row>
    <row r="37" spans="1:9" ht="12.75">
      <c r="A37" s="1">
        <v>30</v>
      </c>
      <c r="B37" s="5" t="s">
        <v>71</v>
      </c>
      <c r="C37" s="1" t="s">
        <v>26</v>
      </c>
      <c r="D37" s="1">
        <v>933</v>
      </c>
      <c r="E37" s="6">
        <v>2.09</v>
      </c>
      <c r="F37" s="6">
        <f t="shared" si="0"/>
        <v>1949.9699999999998</v>
      </c>
      <c r="G37" s="7">
        <v>0.07</v>
      </c>
      <c r="H37" s="6">
        <f t="shared" si="1"/>
        <v>136.4979</v>
      </c>
      <c r="I37" s="6">
        <f t="shared" si="2"/>
        <v>2086.4678999999996</v>
      </c>
    </row>
    <row r="38" spans="1:9" ht="12.75">
      <c r="A38" s="1">
        <v>31</v>
      </c>
      <c r="B38" s="5" t="s">
        <v>72</v>
      </c>
      <c r="C38" s="1" t="s">
        <v>26</v>
      </c>
      <c r="D38" s="1">
        <v>1750</v>
      </c>
      <c r="E38" s="6">
        <v>2.09</v>
      </c>
      <c r="F38" s="6">
        <f t="shared" si="0"/>
        <v>3657.4999999999995</v>
      </c>
      <c r="G38" s="7">
        <v>0.07</v>
      </c>
      <c r="H38" s="6">
        <f t="shared" si="1"/>
        <v>256.025</v>
      </c>
      <c r="I38" s="6">
        <f t="shared" si="2"/>
        <v>3913.5249999999996</v>
      </c>
    </row>
    <row r="39" spans="1:9" ht="12.75">
      <c r="A39" s="1">
        <v>32</v>
      </c>
      <c r="B39" s="5" t="s">
        <v>73</v>
      </c>
      <c r="C39" s="1" t="s">
        <v>26</v>
      </c>
      <c r="D39" s="1">
        <v>117</v>
      </c>
      <c r="E39" s="6">
        <v>3.74</v>
      </c>
      <c r="F39" s="6">
        <f t="shared" si="0"/>
        <v>437.58000000000004</v>
      </c>
      <c r="G39" s="7">
        <v>0.07</v>
      </c>
      <c r="H39" s="6">
        <f t="shared" si="1"/>
        <v>30.630600000000005</v>
      </c>
      <c r="I39" s="6">
        <f t="shared" si="2"/>
        <v>468.21060000000006</v>
      </c>
    </row>
    <row r="40" spans="1:9" ht="12.75">
      <c r="A40" s="1">
        <v>33</v>
      </c>
      <c r="B40" s="5" t="s">
        <v>74</v>
      </c>
      <c r="C40" s="1" t="s">
        <v>26</v>
      </c>
      <c r="D40" s="1">
        <v>350</v>
      </c>
      <c r="E40" s="6">
        <v>4</v>
      </c>
      <c r="F40" s="6">
        <f t="shared" si="0"/>
        <v>1400</v>
      </c>
      <c r="G40" s="7">
        <v>0.07</v>
      </c>
      <c r="H40" s="6">
        <f t="shared" si="1"/>
        <v>98.00000000000001</v>
      </c>
      <c r="I40" s="6">
        <f t="shared" si="2"/>
        <v>1498</v>
      </c>
    </row>
    <row r="41" spans="1:9" ht="12.75">
      <c r="A41" s="1">
        <v>34</v>
      </c>
      <c r="B41" s="5" t="s">
        <v>75</v>
      </c>
      <c r="C41" s="1" t="s">
        <v>76</v>
      </c>
      <c r="D41" s="1">
        <v>175</v>
      </c>
      <c r="E41" s="6">
        <v>2.88</v>
      </c>
      <c r="F41" s="6">
        <f t="shared" si="0"/>
        <v>504</v>
      </c>
      <c r="G41" s="7">
        <v>0.07</v>
      </c>
      <c r="H41" s="6">
        <f t="shared" si="1"/>
        <v>35.28</v>
      </c>
      <c r="I41" s="6">
        <f t="shared" si="2"/>
        <v>539.28</v>
      </c>
    </row>
    <row r="42" spans="1:9" ht="12.75">
      <c r="A42" s="1">
        <v>35</v>
      </c>
      <c r="B42" s="5" t="s">
        <v>77</v>
      </c>
      <c r="C42" s="1" t="s">
        <v>28</v>
      </c>
      <c r="D42" s="1">
        <v>940</v>
      </c>
      <c r="E42" s="6">
        <v>2.68</v>
      </c>
      <c r="F42" s="6">
        <f t="shared" si="0"/>
        <v>2519.2000000000003</v>
      </c>
      <c r="G42" s="7">
        <v>0.07</v>
      </c>
      <c r="H42" s="6">
        <f t="shared" si="1"/>
        <v>176.34400000000002</v>
      </c>
      <c r="I42" s="6">
        <f t="shared" si="2"/>
        <v>2695.5440000000003</v>
      </c>
    </row>
    <row r="43" spans="1:9" ht="12.75">
      <c r="A43" s="1">
        <v>36</v>
      </c>
      <c r="B43" s="5" t="s">
        <v>78</v>
      </c>
      <c r="C43" s="1" t="s">
        <v>26</v>
      </c>
      <c r="D43" s="1">
        <v>350</v>
      </c>
      <c r="E43" s="6">
        <v>3.49</v>
      </c>
      <c r="F43" s="6">
        <f t="shared" si="0"/>
        <v>1221.5</v>
      </c>
      <c r="G43" s="7">
        <v>0.07</v>
      </c>
      <c r="H43" s="6">
        <f t="shared" si="1"/>
        <v>85.50500000000001</v>
      </c>
      <c r="I43" s="6">
        <f t="shared" si="2"/>
        <v>1307.005</v>
      </c>
    </row>
    <row r="44" spans="1:9" ht="12.75">
      <c r="A44" s="1">
        <v>37</v>
      </c>
      <c r="B44" s="5" t="s">
        <v>79</v>
      </c>
      <c r="C44" s="1" t="s">
        <v>28</v>
      </c>
      <c r="D44" s="1">
        <v>350</v>
      </c>
      <c r="E44" s="6">
        <v>6.32</v>
      </c>
      <c r="F44" s="6">
        <f t="shared" si="0"/>
        <v>2212</v>
      </c>
      <c r="G44" s="7">
        <v>0.07</v>
      </c>
      <c r="H44" s="6">
        <f t="shared" si="1"/>
        <v>154.84</v>
      </c>
      <c r="I44" s="6">
        <f t="shared" si="2"/>
        <v>2366.84</v>
      </c>
    </row>
    <row r="45" spans="1:9" ht="33.75">
      <c r="A45" s="1">
        <v>38</v>
      </c>
      <c r="B45" s="5" t="s">
        <v>80</v>
      </c>
      <c r="C45" s="1" t="s">
        <v>25</v>
      </c>
      <c r="D45" s="1">
        <v>2450</v>
      </c>
      <c r="E45" s="6">
        <v>11.6</v>
      </c>
      <c r="F45" s="6">
        <f t="shared" si="0"/>
        <v>28420</v>
      </c>
      <c r="G45" s="7">
        <v>0.07</v>
      </c>
      <c r="H45" s="6">
        <f t="shared" si="1"/>
        <v>1989.4</v>
      </c>
      <c r="I45" s="6">
        <f t="shared" si="2"/>
        <v>30409.4</v>
      </c>
    </row>
    <row r="46" spans="1:9" ht="12.75">
      <c r="A46" s="1">
        <v>39</v>
      </c>
      <c r="B46" s="5" t="s">
        <v>120</v>
      </c>
      <c r="C46" s="1" t="s">
        <v>81</v>
      </c>
      <c r="D46" s="1">
        <v>1750</v>
      </c>
      <c r="E46" s="6">
        <v>1.09</v>
      </c>
      <c r="F46" s="6">
        <f t="shared" si="0"/>
        <v>1907.5000000000002</v>
      </c>
      <c r="G46" s="7">
        <v>0.07</v>
      </c>
      <c r="H46" s="6">
        <f t="shared" si="1"/>
        <v>133.52500000000003</v>
      </c>
      <c r="I46" s="6">
        <f t="shared" si="2"/>
        <v>2041.0250000000003</v>
      </c>
    </row>
    <row r="47" spans="1:9" ht="12.75">
      <c r="A47" s="1">
        <v>40</v>
      </c>
      <c r="B47" s="5" t="s">
        <v>82</v>
      </c>
      <c r="C47" s="1" t="s">
        <v>83</v>
      </c>
      <c r="D47" s="1">
        <v>292</v>
      </c>
      <c r="E47" s="6">
        <v>1.34</v>
      </c>
      <c r="F47" s="6">
        <f t="shared" si="0"/>
        <v>391.28000000000003</v>
      </c>
      <c r="G47" s="7">
        <v>0.07</v>
      </c>
      <c r="H47" s="6">
        <f t="shared" si="1"/>
        <v>27.389600000000005</v>
      </c>
      <c r="I47" s="6">
        <f t="shared" si="2"/>
        <v>418.66960000000006</v>
      </c>
    </row>
    <row r="48" spans="1:9" ht="12.75">
      <c r="A48" s="1">
        <v>41</v>
      </c>
      <c r="B48" s="5" t="s">
        <v>84</v>
      </c>
      <c r="C48" s="1" t="s">
        <v>85</v>
      </c>
      <c r="D48" s="1">
        <v>817</v>
      </c>
      <c r="E48" s="6">
        <v>0.93</v>
      </c>
      <c r="F48" s="6">
        <f t="shared" si="0"/>
        <v>759.8100000000001</v>
      </c>
      <c r="G48" s="7">
        <v>0.07</v>
      </c>
      <c r="H48" s="6">
        <f t="shared" si="1"/>
        <v>53.18670000000001</v>
      </c>
      <c r="I48" s="6">
        <f t="shared" si="2"/>
        <v>812.9967</v>
      </c>
    </row>
    <row r="49" spans="1:9" ht="12.75">
      <c r="A49" s="1">
        <v>42</v>
      </c>
      <c r="B49" s="5" t="s">
        <v>86</v>
      </c>
      <c r="C49" s="1" t="s">
        <v>26</v>
      </c>
      <c r="D49" s="1">
        <v>70</v>
      </c>
      <c r="E49" s="6">
        <v>1.4</v>
      </c>
      <c r="F49" s="6">
        <f t="shared" si="0"/>
        <v>98</v>
      </c>
      <c r="G49" s="7">
        <v>0.03</v>
      </c>
      <c r="H49" s="6">
        <f t="shared" si="1"/>
        <v>2.94</v>
      </c>
      <c r="I49" s="6">
        <f t="shared" si="2"/>
        <v>100.94</v>
      </c>
    </row>
    <row r="50" spans="1:9" ht="12.75">
      <c r="A50" s="1">
        <v>43</v>
      </c>
      <c r="B50" s="5" t="s">
        <v>87</v>
      </c>
      <c r="C50" s="1" t="s">
        <v>28</v>
      </c>
      <c r="D50" s="1">
        <v>467</v>
      </c>
      <c r="E50" s="6">
        <v>0.96</v>
      </c>
      <c r="F50" s="6">
        <f t="shared" si="0"/>
        <v>448.32</v>
      </c>
      <c r="G50" s="7">
        <v>0.07</v>
      </c>
      <c r="H50" s="6">
        <f t="shared" si="1"/>
        <v>31.382400000000004</v>
      </c>
      <c r="I50" s="6">
        <f t="shared" si="2"/>
        <v>479.7024</v>
      </c>
    </row>
    <row r="51" spans="1:9" ht="12.75">
      <c r="A51" s="1">
        <v>44</v>
      </c>
      <c r="B51" s="5" t="s">
        <v>88</v>
      </c>
      <c r="C51" s="1" t="s">
        <v>31</v>
      </c>
      <c r="D51" s="1">
        <v>140</v>
      </c>
      <c r="E51" s="6">
        <v>2.75</v>
      </c>
      <c r="F51" s="6">
        <f t="shared" si="0"/>
        <v>385</v>
      </c>
      <c r="G51" s="7">
        <v>0.07</v>
      </c>
      <c r="H51" s="6">
        <f t="shared" si="1"/>
        <v>26.950000000000003</v>
      </c>
      <c r="I51" s="6">
        <f t="shared" si="2"/>
        <v>411.95</v>
      </c>
    </row>
    <row r="52" spans="1:9" ht="12.75">
      <c r="A52" s="1">
        <v>45</v>
      </c>
      <c r="B52" s="5" t="s">
        <v>89</v>
      </c>
      <c r="C52" s="1" t="s">
        <v>31</v>
      </c>
      <c r="D52" s="1">
        <v>70</v>
      </c>
      <c r="E52" s="6">
        <v>2.09</v>
      </c>
      <c r="F52" s="6">
        <f t="shared" si="0"/>
        <v>146.29999999999998</v>
      </c>
      <c r="G52" s="7">
        <v>0.07</v>
      </c>
      <c r="H52" s="6">
        <f t="shared" si="1"/>
        <v>10.241</v>
      </c>
      <c r="I52" s="6">
        <f t="shared" si="2"/>
        <v>156.541</v>
      </c>
    </row>
    <row r="53" spans="1:9" ht="22.5">
      <c r="A53" s="1">
        <v>46</v>
      </c>
      <c r="B53" s="5" t="s">
        <v>121</v>
      </c>
      <c r="C53" s="1" t="s">
        <v>31</v>
      </c>
      <c r="D53" s="1">
        <v>35</v>
      </c>
      <c r="E53" s="6">
        <v>2.98</v>
      </c>
      <c r="F53" s="6">
        <f t="shared" si="0"/>
        <v>104.3</v>
      </c>
      <c r="G53" s="7">
        <v>0.07</v>
      </c>
      <c r="H53" s="6">
        <f t="shared" si="1"/>
        <v>7.301</v>
      </c>
      <c r="I53" s="6">
        <f t="shared" si="2"/>
        <v>111.601</v>
      </c>
    </row>
    <row r="54" spans="1:9" ht="22.5">
      <c r="A54" s="1">
        <v>47</v>
      </c>
      <c r="B54" s="5" t="s">
        <v>122</v>
      </c>
      <c r="C54" s="1" t="s">
        <v>31</v>
      </c>
      <c r="D54" s="1">
        <v>35</v>
      </c>
      <c r="E54" s="6">
        <v>2.4</v>
      </c>
      <c r="F54" s="6">
        <f t="shared" si="0"/>
        <v>84</v>
      </c>
      <c r="G54" s="7">
        <v>0.22</v>
      </c>
      <c r="H54" s="6">
        <f t="shared" si="1"/>
        <v>18.48</v>
      </c>
      <c r="I54" s="6">
        <f t="shared" si="2"/>
        <v>102.48</v>
      </c>
    </row>
    <row r="55" spans="1:9" ht="12.75">
      <c r="A55" s="1">
        <v>48</v>
      </c>
      <c r="B55" s="5" t="s">
        <v>90</v>
      </c>
      <c r="C55" s="1" t="s">
        <v>31</v>
      </c>
      <c r="D55" s="1">
        <v>70</v>
      </c>
      <c r="E55" s="6">
        <v>8.98</v>
      </c>
      <c r="F55" s="6">
        <f t="shared" si="0"/>
        <v>628.6</v>
      </c>
      <c r="G55" s="7">
        <v>0.07</v>
      </c>
      <c r="H55" s="6">
        <f t="shared" si="1"/>
        <v>44.002</v>
      </c>
      <c r="I55" s="6">
        <f t="shared" si="2"/>
        <v>672.602</v>
      </c>
    </row>
    <row r="56" spans="1:9" ht="12.75">
      <c r="A56" s="1">
        <v>49</v>
      </c>
      <c r="B56" s="5" t="s">
        <v>91</v>
      </c>
      <c r="C56" s="1" t="s">
        <v>31</v>
      </c>
      <c r="D56" s="1">
        <v>93</v>
      </c>
      <c r="E56" s="6">
        <v>8.98</v>
      </c>
      <c r="F56" s="6">
        <f t="shared" si="0"/>
        <v>835.14</v>
      </c>
      <c r="G56" s="7">
        <v>0.07</v>
      </c>
      <c r="H56" s="6">
        <f t="shared" si="1"/>
        <v>58.4598</v>
      </c>
      <c r="I56" s="6">
        <f t="shared" si="2"/>
        <v>893.5998</v>
      </c>
    </row>
    <row r="57" spans="1:9" ht="12.75">
      <c r="A57" s="1">
        <v>50</v>
      </c>
      <c r="B57" s="5" t="s">
        <v>92</v>
      </c>
      <c r="C57" s="1" t="s">
        <v>31</v>
      </c>
      <c r="D57" s="1">
        <v>70</v>
      </c>
      <c r="E57" s="6">
        <v>8.98</v>
      </c>
      <c r="F57" s="6">
        <f t="shared" si="0"/>
        <v>628.6</v>
      </c>
      <c r="G57" s="7">
        <v>0.07</v>
      </c>
      <c r="H57" s="6">
        <f t="shared" si="1"/>
        <v>44.002</v>
      </c>
      <c r="I57" s="6">
        <f t="shared" si="2"/>
        <v>672.602</v>
      </c>
    </row>
    <row r="58" spans="1:9" ht="12.75">
      <c r="A58" s="1">
        <v>51</v>
      </c>
      <c r="B58" s="5" t="s">
        <v>93</v>
      </c>
      <c r="C58" s="1" t="s">
        <v>94</v>
      </c>
      <c r="D58" s="1">
        <v>117</v>
      </c>
      <c r="E58" s="6">
        <v>8.98</v>
      </c>
      <c r="F58" s="6">
        <f t="shared" si="0"/>
        <v>1050.66</v>
      </c>
      <c r="G58" s="7">
        <v>0.07</v>
      </c>
      <c r="H58" s="6">
        <f t="shared" si="1"/>
        <v>73.54620000000001</v>
      </c>
      <c r="I58" s="6">
        <f t="shared" si="2"/>
        <v>1124.2062</v>
      </c>
    </row>
    <row r="59" spans="1:9" ht="12.75">
      <c r="A59" s="1">
        <v>52</v>
      </c>
      <c r="B59" s="5" t="s">
        <v>95</v>
      </c>
      <c r="C59" s="1" t="s">
        <v>96</v>
      </c>
      <c r="D59" s="1">
        <v>175</v>
      </c>
      <c r="E59" s="6">
        <v>2.58</v>
      </c>
      <c r="F59" s="6">
        <f t="shared" si="0"/>
        <v>451.5</v>
      </c>
      <c r="G59" s="7">
        <v>0.07</v>
      </c>
      <c r="H59" s="6">
        <f t="shared" si="1"/>
        <v>31.605000000000004</v>
      </c>
      <c r="I59" s="6">
        <f t="shared" si="2"/>
        <v>483.105</v>
      </c>
    </row>
    <row r="60" spans="1:9" ht="12.75">
      <c r="A60" s="1">
        <v>53</v>
      </c>
      <c r="B60" s="5" t="s">
        <v>97</v>
      </c>
      <c r="C60" s="1" t="s">
        <v>81</v>
      </c>
      <c r="D60" s="1">
        <v>163</v>
      </c>
      <c r="E60" s="6">
        <v>4.89</v>
      </c>
      <c r="F60" s="6">
        <f t="shared" si="0"/>
        <v>797.0699999999999</v>
      </c>
      <c r="G60" s="7">
        <v>0.07</v>
      </c>
      <c r="H60" s="6">
        <f t="shared" si="1"/>
        <v>55.7949</v>
      </c>
      <c r="I60" s="6">
        <f t="shared" si="2"/>
        <v>852.8648999999999</v>
      </c>
    </row>
    <row r="61" spans="1:9" ht="12.75">
      <c r="A61" s="1">
        <v>54</v>
      </c>
      <c r="B61" s="5" t="s">
        <v>98</v>
      </c>
      <c r="C61" s="1" t="s">
        <v>81</v>
      </c>
      <c r="D61" s="1">
        <v>467</v>
      </c>
      <c r="E61" s="6">
        <v>2.48</v>
      </c>
      <c r="F61" s="6">
        <f t="shared" si="0"/>
        <v>1158.16</v>
      </c>
      <c r="G61" s="7">
        <v>0.07</v>
      </c>
      <c r="H61" s="6">
        <f t="shared" si="1"/>
        <v>81.07120000000002</v>
      </c>
      <c r="I61" s="6">
        <f t="shared" si="2"/>
        <v>1239.2312000000002</v>
      </c>
    </row>
    <row r="62" spans="1:9" ht="12.75">
      <c r="A62" s="35">
        <v>55</v>
      </c>
      <c r="B62" s="36" t="s">
        <v>123</v>
      </c>
      <c r="C62" s="35" t="s">
        <v>83</v>
      </c>
      <c r="D62" s="35">
        <v>840</v>
      </c>
      <c r="E62" s="30">
        <v>0.95</v>
      </c>
      <c r="F62" s="30">
        <f t="shared" si="0"/>
        <v>798</v>
      </c>
      <c r="G62" s="31">
        <v>0.07</v>
      </c>
      <c r="H62" s="30">
        <f t="shared" si="1"/>
        <v>55.86000000000001</v>
      </c>
      <c r="I62" s="30">
        <f t="shared" si="2"/>
        <v>853.86</v>
      </c>
    </row>
    <row r="63" spans="1:9" ht="13.5" customHeight="1">
      <c r="A63" s="35"/>
      <c r="B63" s="36"/>
      <c r="C63" s="35"/>
      <c r="D63" s="35"/>
      <c r="E63" s="30"/>
      <c r="F63" s="30"/>
      <c r="G63" s="31"/>
      <c r="H63" s="30"/>
      <c r="I63" s="30"/>
    </row>
    <row r="64" spans="1:9" ht="12.75">
      <c r="A64" s="1">
        <v>56</v>
      </c>
      <c r="B64" s="5" t="s">
        <v>99</v>
      </c>
      <c r="C64" s="1" t="s">
        <v>81</v>
      </c>
      <c r="D64" s="1">
        <v>280</v>
      </c>
      <c r="E64" s="6">
        <v>1.11</v>
      </c>
      <c r="F64" s="6">
        <f t="shared" si="0"/>
        <v>310.8</v>
      </c>
      <c r="G64" s="7">
        <v>0.07</v>
      </c>
      <c r="H64" s="6">
        <f t="shared" si="1"/>
        <v>21.756000000000004</v>
      </c>
      <c r="I64" s="6">
        <f t="shared" si="2"/>
        <v>332.55600000000004</v>
      </c>
    </row>
    <row r="65" spans="1:9" ht="12.75">
      <c r="A65" s="1">
        <v>57</v>
      </c>
      <c r="B65" s="5" t="s">
        <v>100</v>
      </c>
      <c r="C65" s="1" t="s">
        <v>81</v>
      </c>
      <c r="D65" s="1">
        <v>35</v>
      </c>
      <c r="E65" s="6">
        <v>10.28</v>
      </c>
      <c r="F65" s="6">
        <f t="shared" si="0"/>
        <v>359.79999999999995</v>
      </c>
      <c r="G65" s="7">
        <v>0.07</v>
      </c>
      <c r="H65" s="6">
        <f t="shared" si="1"/>
        <v>25.186</v>
      </c>
      <c r="I65" s="6">
        <f t="shared" si="2"/>
        <v>384.98599999999993</v>
      </c>
    </row>
    <row r="66" spans="1:9" ht="12.75">
      <c r="A66" s="1">
        <v>58</v>
      </c>
      <c r="B66" s="5" t="s">
        <v>101</v>
      </c>
      <c r="C66" s="1" t="s">
        <v>81</v>
      </c>
      <c r="D66" s="1">
        <v>70</v>
      </c>
      <c r="E66" s="6">
        <v>10.28</v>
      </c>
      <c r="F66" s="6">
        <f t="shared" si="0"/>
        <v>719.5999999999999</v>
      </c>
      <c r="G66" s="7">
        <v>0.07</v>
      </c>
      <c r="H66" s="6">
        <f t="shared" si="1"/>
        <v>50.372</v>
      </c>
      <c r="I66" s="6">
        <f t="shared" si="2"/>
        <v>769.9719999999999</v>
      </c>
    </row>
    <row r="67" spans="1:9" ht="12.75">
      <c r="A67" s="1">
        <v>59</v>
      </c>
      <c r="B67" s="5" t="s">
        <v>102</v>
      </c>
      <c r="C67" s="1" t="s">
        <v>81</v>
      </c>
      <c r="D67" s="1">
        <v>47</v>
      </c>
      <c r="E67" s="6">
        <v>10.28</v>
      </c>
      <c r="F67" s="6">
        <f t="shared" si="0"/>
        <v>483.15999999999997</v>
      </c>
      <c r="G67" s="7">
        <v>0.07</v>
      </c>
      <c r="H67" s="6">
        <f t="shared" si="1"/>
        <v>33.8212</v>
      </c>
      <c r="I67" s="6">
        <f t="shared" si="2"/>
        <v>516.9812</v>
      </c>
    </row>
    <row r="68" spans="1:9" ht="22.5">
      <c r="A68" s="1">
        <v>60</v>
      </c>
      <c r="B68" s="5" t="s">
        <v>103</v>
      </c>
      <c r="C68" s="1" t="s">
        <v>104</v>
      </c>
      <c r="D68" s="1">
        <v>280</v>
      </c>
      <c r="E68" s="6">
        <v>2.88</v>
      </c>
      <c r="F68" s="6">
        <f t="shared" si="0"/>
        <v>806.4</v>
      </c>
      <c r="G68" s="7">
        <v>0.07</v>
      </c>
      <c r="H68" s="6">
        <f t="shared" si="1"/>
        <v>56.448</v>
      </c>
      <c r="I68" s="6">
        <f t="shared" si="2"/>
        <v>862.848</v>
      </c>
    </row>
    <row r="69" spans="1:9" ht="12.75">
      <c r="A69" s="1">
        <v>61</v>
      </c>
      <c r="B69" s="5" t="s">
        <v>105</v>
      </c>
      <c r="C69" s="1" t="s">
        <v>96</v>
      </c>
      <c r="D69" s="1">
        <v>70</v>
      </c>
      <c r="E69" s="6">
        <v>4.5</v>
      </c>
      <c r="F69" s="6">
        <f t="shared" si="0"/>
        <v>315</v>
      </c>
      <c r="G69" s="7">
        <v>0.03</v>
      </c>
      <c r="H69" s="6">
        <f t="shared" si="1"/>
        <v>9.45</v>
      </c>
      <c r="I69" s="6">
        <f t="shared" si="2"/>
        <v>324.45</v>
      </c>
    </row>
    <row r="70" spans="1:9" ht="12.75">
      <c r="A70" s="1">
        <v>62</v>
      </c>
      <c r="B70" s="5" t="s">
        <v>106</v>
      </c>
      <c r="C70" s="1" t="s">
        <v>104</v>
      </c>
      <c r="D70" s="1">
        <v>350</v>
      </c>
      <c r="E70" s="6">
        <v>3.08</v>
      </c>
      <c r="F70" s="6">
        <f t="shared" si="0"/>
        <v>1078</v>
      </c>
      <c r="G70" s="7">
        <v>0.07</v>
      </c>
      <c r="H70" s="6">
        <f t="shared" si="1"/>
        <v>75.46000000000001</v>
      </c>
      <c r="I70" s="6">
        <f t="shared" si="2"/>
        <v>1153.46</v>
      </c>
    </row>
    <row r="71" spans="1:9" ht="12.75">
      <c r="A71" s="1">
        <v>63</v>
      </c>
      <c r="B71" s="5" t="s">
        <v>107</v>
      </c>
      <c r="C71" s="1" t="s">
        <v>96</v>
      </c>
      <c r="D71" s="1">
        <v>175</v>
      </c>
      <c r="E71" s="6">
        <v>12.5</v>
      </c>
      <c r="F71" s="6">
        <f t="shared" si="0"/>
        <v>2187.5</v>
      </c>
      <c r="G71" s="7">
        <v>0.03</v>
      </c>
      <c r="H71" s="6">
        <f t="shared" si="1"/>
        <v>65.625</v>
      </c>
      <c r="I71" s="6">
        <f t="shared" si="2"/>
        <v>2253.125</v>
      </c>
    </row>
    <row r="72" spans="1:9" ht="12.75">
      <c r="A72" s="1">
        <v>64</v>
      </c>
      <c r="B72" s="5" t="s">
        <v>108</v>
      </c>
      <c r="C72" s="1" t="s">
        <v>96</v>
      </c>
      <c r="D72" s="1">
        <v>58</v>
      </c>
      <c r="E72" s="6">
        <v>9.6</v>
      </c>
      <c r="F72" s="6">
        <f t="shared" si="0"/>
        <v>556.8</v>
      </c>
      <c r="G72" s="7">
        <v>0.03</v>
      </c>
      <c r="H72" s="6">
        <f t="shared" si="1"/>
        <v>16.703999999999997</v>
      </c>
      <c r="I72" s="6">
        <f t="shared" si="2"/>
        <v>573.5039999999999</v>
      </c>
    </row>
    <row r="73" spans="1:9" ht="12.75">
      <c r="A73" s="1">
        <v>65</v>
      </c>
      <c r="B73" s="5" t="s">
        <v>109</v>
      </c>
      <c r="C73" s="1" t="s">
        <v>96</v>
      </c>
      <c r="D73" s="1">
        <v>117</v>
      </c>
      <c r="E73" s="6">
        <v>10.3</v>
      </c>
      <c r="F73" s="6">
        <f aca="true" t="shared" si="3" ref="F73:F83">D73*E73</f>
        <v>1205.1000000000001</v>
      </c>
      <c r="G73" s="7">
        <v>0.03</v>
      </c>
      <c r="H73" s="6">
        <f aca="true" t="shared" si="4" ref="H73:H83">F73*G73</f>
        <v>36.153000000000006</v>
      </c>
      <c r="I73" s="6">
        <f aca="true" t="shared" si="5" ref="I73:I83">F73+H73</f>
        <v>1241.2530000000002</v>
      </c>
    </row>
    <row r="74" spans="1:9" ht="12.75">
      <c r="A74" s="1">
        <v>66</v>
      </c>
      <c r="B74" s="5" t="s">
        <v>110</v>
      </c>
      <c r="C74" s="1" t="s">
        <v>81</v>
      </c>
      <c r="D74" s="1">
        <v>70</v>
      </c>
      <c r="E74" s="6">
        <v>1.38</v>
      </c>
      <c r="F74" s="6">
        <f t="shared" si="3"/>
        <v>96.6</v>
      </c>
      <c r="G74" s="7">
        <v>0.07</v>
      </c>
      <c r="H74" s="6">
        <f t="shared" si="4"/>
        <v>6.7620000000000005</v>
      </c>
      <c r="I74" s="6">
        <f t="shared" si="5"/>
        <v>103.362</v>
      </c>
    </row>
    <row r="75" spans="1:9" ht="12.75">
      <c r="A75" s="1">
        <v>67</v>
      </c>
      <c r="B75" s="5" t="s">
        <v>111</v>
      </c>
      <c r="C75" s="1" t="s">
        <v>104</v>
      </c>
      <c r="D75" s="1">
        <v>47</v>
      </c>
      <c r="E75" s="6">
        <v>12.13</v>
      </c>
      <c r="F75" s="6">
        <f t="shared" si="3"/>
        <v>570.11</v>
      </c>
      <c r="G75" s="7">
        <v>0.07</v>
      </c>
      <c r="H75" s="6">
        <f t="shared" si="4"/>
        <v>39.907700000000006</v>
      </c>
      <c r="I75" s="6">
        <f t="shared" si="5"/>
        <v>610.0177</v>
      </c>
    </row>
    <row r="76" spans="1:9" ht="12.75">
      <c r="A76" s="1">
        <v>68</v>
      </c>
      <c r="B76" s="5" t="s">
        <v>112</v>
      </c>
      <c r="C76" s="1" t="s">
        <v>104</v>
      </c>
      <c r="D76" s="1">
        <v>28</v>
      </c>
      <c r="E76" s="6">
        <v>9</v>
      </c>
      <c r="F76" s="6">
        <f t="shared" si="3"/>
        <v>252</v>
      </c>
      <c r="G76" s="7">
        <v>0.22</v>
      </c>
      <c r="H76" s="6">
        <f t="shared" si="4"/>
        <v>55.44</v>
      </c>
      <c r="I76" s="6">
        <f t="shared" si="5"/>
        <v>307.44</v>
      </c>
    </row>
    <row r="77" spans="1:9" ht="12.75">
      <c r="A77" s="1">
        <v>69</v>
      </c>
      <c r="B77" s="5" t="s">
        <v>113</v>
      </c>
      <c r="C77" s="1" t="s">
        <v>96</v>
      </c>
      <c r="D77" s="1">
        <v>35</v>
      </c>
      <c r="E77" s="6">
        <v>6.7</v>
      </c>
      <c r="F77" s="6">
        <f t="shared" si="3"/>
        <v>234.5</v>
      </c>
      <c r="G77" s="7">
        <v>0.22</v>
      </c>
      <c r="H77" s="6">
        <f t="shared" si="4"/>
        <v>51.59</v>
      </c>
      <c r="I77" s="6">
        <f t="shared" si="5"/>
        <v>286.09000000000003</v>
      </c>
    </row>
    <row r="78" spans="1:9" ht="12.75">
      <c r="A78" s="1">
        <v>70</v>
      </c>
      <c r="B78" s="5" t="s">
        <v>114</v>
      </c>
      <c r="C78" s="1" t="s">
        <v>104</v>
      </c>
      <c r="D78" s="1">
        <v>35</v>
      </c>
      <c r="E78" s="6">
        <v>6.84</v>
      </c>
      <c r="F78" s="6">
        <f t="shared" si="3"/>
        <v>239.4</v>
      </c>
      <c r="G78" s="7">
        <v>0.07</v>
      </c>
      <c r="H78" s="6">
        <f t="shared" si="4"/>
        <v>16.758000000000003</v>
      </c>
      <c r="I78" s="6">
        <f t="shared" si="5"/>
        <v>256.158</v>
      </c>
    </row>
    <row r="79" spans="1:9" ht="12.75">
      <c r="A79" s="1">
        <v>71</v>
      </c>
      <c r="B79" s="5" t="s">
        <v>115</v>
      </c>
      <c r="C79" s="1" t="s">
        <v>104</v>
      </c>
      <c r="D79" s="1">
        <v>467</v>
      </c>
      <c r="E79" s="6">
        <v>2.15</v>
      </c>
      <c r="F79" s="6">
        <f t="shared" si="3"/>
        <v>1004.05</v>
      </c>
      <c r="G79" s="7">
        <v>0.07</v>
      </c>
      <c r="H79" s="6">
        <f t="shared" si="4"/>
        <v>70.2835</v>
      </c>
      <c r="I79" s="6">
        <f t="shared" si="5"/>
        <v>1074.3335</v>
      </c>
    </row>
    <row r="80" spans="1:9" ht="12.75">
      <c r="A80" s="1">
        <v>72</v>
      </c>
      <c r="B80" s="5" t="s">
        <v>116</v>
      </c>
      <c r="C80" s="1" t="s">
        <v>96</v>
      </c>
      <c r="D80" s="1">
        <v>7</v>
      </c>
      <c r="E80" s="6">
        <v>36</v>
      </c>
      <c r="F80" s="6">
        <f t="shared" si="3"/>
        <v>252</v>
      </c>
      <c r="G80" s="7">
        <v>0.07</v>
      </c>
      <c r="H80" s="6">
        <f t="shared" si="4"/>
        <v>17.64</v>
      </c>
      <c r="I80" s="6">
        <f t="shared" si="5"/>
        <v>269.64</v>
      </c>
    </row>
    <row r="81" spans="1:9" ht="12.75">
      <c r="A81" s="1">
        <v>73</v>
      </c>
      <c r="B81" s="5" t="s">
        <v>117</v>
      </c>
      <c r="C81" s="1" t="s">
        <v>96</v>
      </c>
      <c r="D81" s="1">
        <v>9</v>
      </c>
      <c r="E81" s="6">
        <v>42</v>
      </c>
      <c r="F81" s="6">
        <f t="shared" si="3"/>
        <v>378</v>
      </c>
      <c r="G81" s="7">
        <v>0.07</v>
      </c>
      <c r="H81" s="6">
        <f t="shared" si="4"/>
        <v>26.46</v>
      </c>
      <c r="I81" s="6">
        <f t="shared" si="5"/>
        <v>404.46</v>
      </c>
    </row>
    <row r="82" spans="1:9" ht="12.75">
      <c r="A82" s="1">
        <v>74</v>
      </c>
      <c r="B82" s="5" t="s">
        <v>118</v>
      </c>
      <c r="C82" s="1" t="s">
        <v>96</v>
      </c>
      <c r="D82" s="1">
        <v>3.5</v>
      </c>
      <c r="E82" s="6">
        <v>9.4</v>
      </c>
      <c r="F82" s="6">
        <f t="shared" si="3"/>
        <v>32.9</v>
      </c>
      <c r="G82" s="7">
        <v>0.07</v>
      </c>
      <c r="H82" s="6">
        <f t="shared" si="4"/>
        <v>2.303</v>
      </c>
      <c r="I82" s="6">
        <f t="shared" si="5"/>
        <v>35.202999999999996</v>
      </c>
    </row>
    <row r="83" spans="1:9" ht="12.75">
      <c r="A83" s="1">
        <v>75</v>
      </c>
      <c r="B83" s="5" t="s">
        <v>119</v>
      </c>
      <c r="C83" s="1" t="s">
        <v>31</v>
      </c>
      <c r="D83" s="1">
        <v>233</v>
      </c>
      <c r="E83" s="6">
        <v>2.58</v>
      </c>
      <c r="F83" s="6">
        <f t="shared" si="3"/>
        <v>601.14</v>
      </c>
      <c r="G83" s="7">
        <v>0.07</v>
      </c>
      <c r="H83" s="6">
        <f t="shared" si="4"/>
        <v>42.079800000000006</v>
      </c>
      <c r="I83" s="6">
        <f t="shared" si="5"/>
        <v>643.2198</v>
      </c>
    </row>
    <row r="84" spans="1:9" ht="23.25" customHeight="1">
      <c r="A84" s="32" t="s">
        <v>36</v>
      </c>
      <c r="B84" s="33"/>
      <c r="C84" s="33"/>
      <c r="D84" s="33"/>
      <c r="E84" s="34"/>
      <c r="F84" s="10">
        <f>SUM(F8:F83)</f>
        <v>98879.17000000006</v>
      </c>
      <c r="G84" s="11"/>
      <c r="H84" s="10">
        <f>SUM(H8:H83)</f>
        <v>7245.4059000000025</v>
      </c>
      <c r="I84" s="10">
        <f>SUM(I8:I83)</f>
        <v>106124.57589999994</v>
      </c>
    </row>
    <row r="85" ht="12.75">
      <c r="A85" t="s">
        <v>124</v>
      </c>
    </row>
    <row r="86" ht="12.75">
      <c r="A86" t="s">
        <v>126</v>
      </c>
    </row>
    <row r="87" ht="12.75">
      <c r="A87" t="s">
        <v>125</v>
      </c>
    </row>
    <row r="90" ht="12.75">
      <c r="A90" s="12" t="s">
        <v>37</v>
      </c>
    </row>
    <row r="91" ht="12.75">
      <c r="A91" s="12"/>
    </row>
    <row r="92" ht="12.75">
      <c r="A92" t="s">
        <v>128</v>
      </c>
    </row>
    <row r="94" ht="12.75">
      <c r="A94" t="s">
        <v>129</v>
      </c>
    </row>
    <row r="96" ht="12.75">
      <c r="A96" t="s">
        <v>130</v>
      </c>
    </row>
  </sheetData>
  <sheetProtection/>
  <mergeCells count="10">
    <mergeCell ref="F62:F63"/>
    <mergeCell ref="G62:G63"/>
    <mergeCell ref="H62:H63"/>
    <mergeCell ref="I62:I63"/>
    <mergeCell ref="A84:E84"/>
    <mergeCell ref="A62:A63"/>
    <mergeCell ref="C62:C63"/>
    <mergeCell ref="D62:D63"/>
    <mergeCell ref="B62:B63"/>
    <mergeCell ref="E62:E6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agnieszka</cp:lastModifiedBy>
  <cp:lastPrinted>2018-09-26T11:14:23Z</cp:lastPrinted>
  <dcterms:created xsi:type="dcterms:W3CDTF">2006-10-25T08:08:53Z</dcterms:created>
  <dcterms:modified xsi:type="dcterms:W3CDTF">2018-09-28T09:30:03Z</dcterms:modified>
  <cp:category/>
  <cp:version/>
  <cp:contentType/>
  <cp:contentStatus/>
</cp:coreProperties>
</file>